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\\ms-digemaps-256\BUZON\buzon\VMGC-ADM\administrativo\REPORTE FINANCIERO\RELACION DE CUENTA POR PAGAR PROVEEDORES 2025\JUNIO 2025\"/>
    </mc:Choice>
  </mc:AlternateContent>
  <xr:revisionPtr revIDLastSave="0" documentId="13_ncr:1_{7F958207-8902-431C-BA4F-17AFD2EE7DF2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CXP PROVEEDORES JUNIO 2025" sheetId="1" r:id="rId1"/>
    <sheet name="INDEMNIZACION 2025" sheetId="2" r:id="rId2"/>
    <sheet name="PAGADAS JUNIO 2025" sheetId="3" r:id="rId3"/>
  </sheets>
  <definedNames>
    <definedName name="_xlnm.Print_Area" localSheetId="0">'CXP PROVEEDORES JUNIO 2025'!$A$1:$H$37</definedName>
    <definedName name="_xlnm.Print_Area" localSheetId="2">'PAGADAS JUNIO 2025'!$A$1:$I$31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2" l="1"/>
  <c r="G16" i="2"/>
  <c r="G14" i="2"/>
  <c r="F21" i="3" l="1"/>
  <c r="F23" i="3" s="1"/>
  <c r="H22" i="1"/>
  <c r="H14" i="3" l="1"/>
  <c r="G14" i="3"/>
  <c r="E28" i="1" l="1"/>
  <c r="G18" i="2" l="1"/>
  <c r="E29" i="1" s="1"/>
  <c r="F18" i="2"/>
  <c r="E18" i="2"/>
  <c r="E30" i="1" l="1"/>
</calcChain>
</file>

<file path=xl/sharedStrings.xml><?xml version="1.0" encoding="utf-8"?>
<sst xmlns="http://schemas.openxmlformats.org/spreadsheetml/2006/main" count="160" uniqueCount="109">
  <si>
    <t>DIRECCION GENERAL DE MEDICAMENTOS, ALIMENTOS Y PRODUCTOS SANITARIOS (DIGEMAPS)</t>
  </si>
  <si>
    <t>DEPARTAMENTO ADMINISTRATIVO  Y FINANCIERO</t>
  </si>
  <si>
    <t>CANT.</t>
  </si>
  <si>
    <t>FECHA DE REGISTRO</t>
  </si>
  <si>
    <t>PROVEEDOR</t>
  </si>
  <si>
    <t>CONCEPTO</t>
  </si>
  <si>
    <t>NO. DE COMPROBANTE (NCF)</t>
  </si>
  <si>
    <t>FECHA NCF</t>
  </si>
  <si>
    <t>MONTO RD$</t>
  </si>
  <si>
    <t>PREPARADO POR:</t>
  </si>
  <si>
    <t>REVISADO POR:</t>
  </si>
  <si>
    <t>GUILLERMINA ROSARIO</t>
  </si>
  <si>
    <t>ANTONIO GOMEZ</t>
  </si>
  <si>
    <t xml:space="preserve"> Analista Financiero</t>
  </si>
  <si>
    <t>Coordinador Adm y Financiero</t>
  </si>
  <si>
    <t xml:space="preserve"> DIGEMAPS</t>
  </si>
  <si>
    <t>DIGEMAPS</t>
  </si>
  <si>
    <t>TOTAL RD$</t>
  </si>
  <si>
    <t>ALTICE DOMINICANA, SA</t>
  </si>
  <si>
    <t>TOTAL ENERGIES MARKETING DOMINICANA, S.A.</t>
  </si>
  <si>
    <t xml:space="preserve">RELACION DE INDEMNIZACIONES Y VACACIONES </t>
  </si>
  <si>
    <t>NO</t>
  </si>
  <si>
    <t>FECHA</t>
  </si>
  <si>
    <t>CEDULA</t>
  </si>
  <si>
    <t xml:space="preserve">BENEFICIARIO </t>
  </si>
  <si>
    <t>INDEMNIZACIONES</t>
  </si>
  <si>
    <t>VACACIONES</t>
  </si>
  <si>
    <t>MONTO TOTAL</t>
  </si>
  <si>
    <t xml:space="preserve"> </t>
  </si>
  <si>
    <t xml:space="preserve">Guillermina Rosario </t>
  </si>
  <si>
    <t>Antonio Gómez</t>
  </si>
  <si>
    <t>DEPARTAMENTO ADMINISTRATIVO Y FINANCIERO</t>
  </si>
  <si>
    <t>RNC / CEDULA</t>
  </si>
  <si>
    <t>MONTO FACTURADO RD$</t>
  </si>
  <si>
    <t>MONTO PAGADO RD$</t>
  </si>
  <si>
    <t>FECHA DE PAGO</t>
  </si>
  <si>
    <t>Guillermina Rosario</t>
  </si>
  <si>
    <t xml:space="preserve">Antonio Gómez </t>
  </si>
  <si>
    <t>RESUMEN EJECUTIVO</t>
  </si>
  <si>
    <t xml:space="preserve">CUENTAS POR PAGAR </t>
  </si>
  <si>
    <t>INDENNIZACIONES Y VACACIONES PENDIENTES</t>
  </si>
  <si>
    <t>TOTAL CUENTAS POR PAGAR RD$</t>
  </si>
  <si>
    <t>RELACION DE INDEMNIZACIONES Y VACACIONES PAGADAS</t>
  </si>
  <si>
    <t>BENEFICIARIO</t>
  </si>
  <si>
    <t>MONTO TOTAL RD$</t>
  </si>
  <si>
    <t>B1500000039</t>
  </si>
  <si>
    <t xml:space="preserve">  </t>
  </si>
  <si>
    <t>B1500000074</t>
  </si>
  <si>
    <t xml:space="preserve">CARGO POR SERVICIOS EXENTO TAG </t>
  </si>
  <si>
    <t>E450000030017</t>
  </si>
  <si>
    <t>N/A</t>
  </si>
  <si>
    <t>CONSTRUCCION Y SOPORTE ELECTRICO CHARLES PEREZ CSECP, SRL</t>
  </si>
  <si>
    <t>SERVICIO DE MANTENIMIENTO Y REPARACION DE MANEJADORA DEL ISTEMA DEL TRATAMIENTO DE AIRE DE CUARTO LIMPIO DE UNIDAD DE MICROBIOLOGIA DE MEDICAMENTO DEL LABORATORIO</t>
  </si>
  <si>
    <t>COMPAÑÍA DE TELEFONO DOMINICANA C POR A</t>
  </si>
  <si>
    <t> PAGO DE SERVICIOS DE FLOTAS CTA NO. 803446431 MES DE MARZO Y ABRIL 2025, DIGEMAPS.</t>
  </si>
  <si>
    <t>PAGO DE SERVICIOS DE INTERNET Y OTROS SERVICIOS, CTA NO. 803446168, MES DE MARZO Y ABRIL 2025, DIGEMAPS</t>
  </si>
  <si>
    <t>GRUPO SANDEL, SRL</t>
  </si>
  <si>
    <t>ADQUISICION DE CORTINAS TIPO ZEBRA</t>
  </si>
  <si>
    <t>CENTRO CUESTA NACIONAL</t>
  </si>
  <si>
    <t>ADQUISICION DE BONOS (VALES CANJEABLES) PARA SER UTILIZADO EN DIVERSAS ACTIVIDADES DE ESTA DIGEMAPS</t>
  </si>
  <si>
    <t> PAGO DE FACTURA SERVICIO DE FLOTAS NO.CTA. 90889892, PERIODO 20 DE ABRIL AL 19 DE MAYO 2025, DIGEMAPS.</t>
  </si>
  <si>
    <t>E450000072807</t>
  </si>
  <si>
    <t>E450000072806</t>
  </si>
  <si>
    <t>B1500000021</t>
  </si>
  <si>
    <t>B1500220331</t>
  </si>
  <si>
    <t>E450000015141</t>
  </si>
  <si>
    <t>***********</t>
  </si>
  <si>
    <t>ISIDRA YOLANDA FELIZ DE SUERO</t>
  </si>
  <si>
    <t>Ramy Hector Estrella De Jesus</t>
  </si>
  <si>
    <t>Contratación de servicios de fotografía y video para actividades de DIGEMAPS</t>
  </si>
  <si>
    <t>B1500000037</t>
  </si>
  <si>
    <t> 23/05/2025</t>
  </si>
  <si>
    <t>PAGO DE FACTURA TELEFONO LOCAL, NO. DE CUENTA 88436650, MES DE JUNIO 2025, DIGEMAPS.</t>
  </si>
  <si>
    <t>COMPU-OFFICE DOMINICANA, SRL</t>
  </si>
  <si>
    <t>ADQUISICION DE CINTA CORRECTORA PARA MAQUINAS DE ESCRIBIR</t>
  </si>
  <si>
    <t>HOSPIFAR, SRL</t>
  </si>
  <si>
    <t>ADQUISICION DE INSTRUMENTOS E INSUMOS DE LABORATORIO QUE SERAN UTILIZADOS EN LAS ACTIVIDADES DEL LABORATORIO DE EVALUACION DE PRODUCTO DE CONSUMO HUMANO</t>
  </si>
  <si>
    <t>PAGO DE FACTURA SERVICIOS DE FLOTAS CELULARES, CTA NO. 90889892, MES DE JUNIO DIGEMAPS.</t>
  </si>
  <si>
    <t>GESTORA EMPRESARIAL SOMINICANA S &amp; Z, SRL</t>
  </si>
  <si>
    <t>ADQUISICION DE MATERIALES DE PROTECCION PERSONAL PARA USO DE LABORATORIO</t>
  </si>
  <si>
    <t>CENTRO DOMINICANO  DE TECNOLOGIA CIENTIFICA CEDOTECIE, SRL</t>
  </si>
  <si>
    <t>E450000015600</t>
  </si>
  <si>
    <t>E450000000744</t>
  </si>
  <si>
    <t>E450000000082</t>
  </si>
  <si>
    <t>E450000015933</t>
  </si>
  <si>
    <t>B1500000103</t>
  </si>
  <si>
    <t>B1500000173</t>
  </si>
  <si>
    <t xml:space="preserve">COMBUSTIBLE (EXC. MOGAS) </t>
  </si>
  <si>
    <t>RONY PUBLICIDAD, SRL</t>
  </si>
  <si>
    <t>ADQUISICION DE PLACAS DE RECONOCIMIENTO</t>
  </si>
  <si>
    <t> PAGO DE SERVICIOS DE FLOTAS CTA NO. 803446431 MES DE MAYO Y JUNIO 2025, DIGEMAPS.</t>
  </si>
  <si>
    <t>PAGO DE SERVICIOS DE INTERNET Y OTROS SERVICIOS, CTA NO. 803446168, MES DE MAYO Y JUNIO 2025, DIGEMAPS</t>
  </si>
  <si>
    <t>E450000030079</t>
  </si>
  <si>
    <t>E450000030118</t>
  </si>
  <si>
    <t>E450000030209</t>
  </si>
  <si>
    <t>B1500000277</t>
  </si>
  <si>
    <t>E450000077958</t>
  </si>
  <si>
    <t>E450000077957</t>
  </si>
  <si>
    <t>RELACION DE CUENTAS POR PAGAR A PROVEEDORES AL 30 DE JUNIO 2025</t>
  </si>
  <si>
    <t>RELACION DE CUENTAS POR PAGAR  AL 30 DE JUNIO 2025</t>
  </si>
  <si>
    <t>101001577</t>
  </si>
  <si>
    <t>132029909</t>
  </si>
  <si>
    <t>101019921</t>
  </si>
  <si>
    <t>101618787</t>
  </si>
  <si>
    <t>INFORME DE PAGOS A PROVEEDORES CORRESPONDIENTE AL MES DE JUNIO 2025</t>
  </si>
  <si>
    <t>TOTAL INDEMNIZADOS Y VACACIONES   JUNIO-2025</t>
  </si>
  <si>
    <t>JAN MAICOL DIAZ AQUINO</t>
  </si>
  <si>
    <t xml:space="preserve">OMAR DE JESUS HENRIQUEZ </t>
  </si>
  <si>
    <t>IVAN ARTURO JIMENEZ PEREZ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</si>
</sst>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dd/mm/yyyy;@"/>
    <numFmt numFmtId="165" formatCode="[$-F800]dddd\,\ mmmm\ dd\,\ yyyy"/>
    <numFmt numFmtId="166" formatCode="_-&quot;RD$&quot;* #,##0.00_-;\-&quot;RD$&quot;* #,##0.00_-;_-&quot;RD$&quot;* &quot;-&quot;??_-;_-@_-"/>
    <numFmt numFmtId="167" formatCode="_([$$-1C0A]* #,##0.00_);_([$$-1C0A]* \(#,##0.00\);_([$$-1C0A]* &quot;-&quot;??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0"/>
      <name val="Times New Roman"/>
      <family val="1"/>
    </font>
    <font>
      <sz val="12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4"/>
      <color theme="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sz val="14"/>
      <name val="Times New Roman"/>
      <family val="1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227ACB"/>
        <bgColor indexed="64"/>
      </patternFill>
    </fill>
    <fill>
      <patternFill patternType="solid">
        <fgColor theme="0" tint="-0.34998626667073579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6">
    <xf numFmtId="0" fontId="0" fillId="0" borderId="0"/>
    <xf numFmtId="44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</cellStyleXfs>
  <cellXfs count="135">
    <xf numFmtId="0" fontId="0" fillId="0" borderId="0" xfId="0"/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wrapText="1"/>
    </xf>
    <xf numFmtId="0" fontId="3" fillId="2" borderId="0" xfId="0" applyFont="1" applyFill="1" applyAlignment="1">
      <alignment wrapText="1"/>
    </xf>
    <xf numFmtId="44" fontId="3" fillId="2" borderId="0" xfId="1" applyFont="1" applyFill="1" applyAlignment="1">
      <alignment horizontal="center"/>
    </xf>
    <xf numFmtId="0" fontId="3" fillId="0" borderId="0" xfId="0" applyFont="1"/>
    <xf numFmtId="0" fontId="5" fillId="3" borderId="1" xfId="2" applyFont="1" applyFill="1" applyBorder="1" applyAlignment="1">
      <alignment horizontal="center" vertical="center" wrapText="1"/>
    </xf>
    <xf numFmtId="0" fontId="5" fillId="3" borderId="2" xfId="2" applyFont="1" applyFill="1" applyBorder="1" applyAlignment="1">
      <alignment horizontal="center" vertical="center" wrapText="1"/>
    </xf>
    <xf numFmtId="164" fontId="5" fillId="3" borderId="1" xfId="2" applyNumberFormat="1" applyFont="1" applyFill="1" applyBorder="1" applyAlignment="1">
      <alignment horizontal="center" vertical="center" wrapText="1"/>
    </xf>
    <xf numFmtId="44" fontId="5" fillId="3" borderId="3" xfId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6" fillId="2" borderId="5" xfId="0" applyFont="1" applyFill="1" applyBorder="1" applyAlignment="1">
      <alignment horizontal="center" wrapText="1"/>
    </xf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wrapText="1"/>
    </xf>
    <xf numFmtId="0" fontId="7" fillId="0" borderId="0" xfId="0" applyFont="1" applyAlignment="1">
      <alignment horizontal="right"/>
    </xf>
    <xf numFmtId="0" fontId="3" fillId="0" borderId="6" xfId="0" applyFont="1" applyBorder="1" applyAlignment="1">
      <alignment horizontal="center"/>
    </xf>
    <xf numFmtId="0" fontId="3" fillId="0" borderId="6" xfId="0" applyFont="1" applyBorder="1" applyAlignment="1">
      <alignment horizontal="center" wrapText="1"/>
    </xf>
    <xf numFmtId="44" fontId="3" fillId="0" borderId="0" xfId="1" applyFont="1" applyAlignment="1">
      <alignment horizontal="center"/>
    </xf>
    <xf numFmtId="14" fontId="3" fillId="0" borderId="0" xfId="0" applyNumberFormat="1" applyFont="1" applyAlignment="1">
      <alignment horizontal="center" wrapText="1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center" wrapText="1"/>
    </xf>
    <xf numFmtId="0" fontId="0" fillId="2" borderId="0" xfId="0" applyFill="1" applyAlignment="1">
      <alignment wrapText="1"/>
    </xf>
    <xf numFmtId="44" fontId="0" fillId="2" borderId="0" xfId="1" applyFont="1" applyFill="1" applyAlignment="1">
      <alignment horizontal="center"/>
    </xf>
    <xf numFmtId="14" fontId="6" fillId="2" borderId="5" xfId="0" applyNumberFormat="1" applyFont="1" applyFill="1" applyBorder="1" applyAlignment="1">
      <alignment horizontal="center"/>
    </xf>
    <xf numFmtId="0" fontId="6" fillId="2" borderId="5" xfId="0" applyFont="1" applyFill="1" applyBorder="1" applyAlignment="1">
      <alignment horizontal="left"/>
    </xf>
    <xf numFmtId="44" fontId="6" fillId="2" borderId="5" xfId="1" applyFont="1" applyFill="1" applyBorder="1" applyAlignment="1">
      <alignment horizontal="right"/>
    </xf>
    <xf numFmtId="44" fontId="7" fillId="0" borderId="7" xfId="1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44" fontId="0" fillId="0" borderId="0" xfId="1" applyFont="1" applyAlignment="1">
      <alignment horizontal="center"/>
    </xf>
    <xf numFmtId="0" fontId="8" fillId="2" borderId="0" xfId="0" applyFont="1" applyFill="1" applyAlignment="1">
      <alignment horizontal="center"/>
    </xf>
    <xf numFmtId="0" fontId="8" fillId="2" borderId="0" xfId="0" applyFont="1" applyFill="1"/>
    <xf numFmtId="0" fontId="8" fillId="2" borderId="0" xfId="0" applyFont="1" applyFill="1" applyAlignment="1">
      <alignment horizontal="left"/>
    </xf>
    <xf numFmtId="0" fontId="8" fillId="0" borderId="0" xfId="0" applyFont="1"/>
    <xf numFmtId="0" fontId="10" fillId="2" borderId="0" xfId="0" applyFont="1" applyFill="1" applyAlignment="1">
      <alignment horizontal="center"/>
    </xf>
    <xf numFmtId="165" fontId="11" fillId="4" borderId="5" xfId="0" applyNumberFormat="1" applyFont="1" applyFill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  <xf numFmtId="166" fontId="11" fillId="4" borderId="5" xfId="0" applyNumberFormat="1" applyFont="1" applyFill="1" applyBorder="1" applyAlignment="1">
      <alignment horizontal="center" vertical="center" wrapText="1"/>
    </xf>
    <xf numFmtId="1" fontId="11" fillId="2" borderId="5" xfId="0" applyNumberFormat="1" applyFont="1" applyFill="1" applyBorder="1" applyAlignment="1">
      <alignment horizontal="center" vertical="center" wrapText="1"/>
    </xf>
    <xf numFmtId="14" fontId="8" fillId="2" borderId="5" xfId="0" applyNumberFormat="1" applyFont="1" applyFill="1" applyBorder="1" applyAlignment="1">
      <alignment horizontal="center"/>
    </xf>
    <xf numFmtId="49" fontId="8" fillId="2" borderId="5" xfId="0" applyNumberFormat="1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left" vertical="center" wrapText="1"/>
    </xf>
    <xf numFmtId="43" fontId="8" fillId="2" borderId="5" xfId="3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/>
    </xf>
    <xf numFmtId="4" fontId="10" fillId="4" borderId="8" xfId="0" applyNumberFormat="1" applyFont="1" applyFill="1" applyBorder="1" applyAlignment="1">
      <alignment horizontal="right"/>
    </xf>
    <xf numFmtId="4" fontId="8" fillId="2" borderId="0" xfId="0" applyNumberFormat="1" applyFont="1" applyFill="1"/>
    <xf numFmtId="39" fontId="8" fillId="2" borderId="0" xfId="0" applyNumberFormat="1" applyFont="1" applyFill="1"/>
    <xf numFmtId="0" fontId="8" fillId="2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10" fillId="2" borderId="0" xfId="0" applyFont="1" applyFill="1" applyAlignment="1">
      <alignment horizontal="right"/>
    </xf>
    <xf numFmtId="0" fontId="8" fillId="2" borderId="6" xfId="0" applyFont="1" applyFill="1" applyBorder="1" applyAlignment="1">
      <alignment horizontal="center"/>
    </xf>
    <xf numFmtId="0" fontId="8" fillId="2" borderId="0" xfId="0" applyFont="1" applyFill="1" applyAlignment="1">
      <alignment horizontal="center" wrapText="1"/>
    </xf>
    <xf numFmtId="0" fontId="11" fillId="2" borderId="0" xfId="0" applyFont="1" applyFill="1" applyAlignment="1">
      <alignment horizontal="center" wrapText="1"/>
    </xf>
    <xf numFmtId="0" fontId="11" fillId="2" borderId="0" xfId="0" applyFont="1" applyFill="1"/>
    <xf numFmtId="0" fontId="11" fillId="2" borderId="0" xfId="0" applyFont="1" applyFill="1" applyAlignment="1">
      <alignment horizontal="center"/>
    </xf>
    <xf numFmtId="0" fontId="8" fillId="6" borderId="10" xfId="0" applyFont="1" applyFill="1" applyBorder="1" applyAlignment="1">
      <alignment horizontal="center"/>
    </xf>
    <xf numFmtId="0" fontId="8" fillId="6" borderId="11" xfId="0" applyFont="1" applyFill="1" applyBorder="1" applyAlignment="1">
      <alignment horizontal="center"/>
    </xf>
    <xf numFmtId="0" fontId="8" fillId="6" borderId="12" xfId="0" applyFont="1" applyFill="1" applyBorder="1" applyAlignment="1">
      <alignment horizontal="center"/>
    </xf>
    <xf numFmtId="0" fontId="8" fillId="2" borderId="10" xfId="0" applyFont="1" applyFill="1" applyBorder="1" applyAlignment="1">
      <alignment horizontal="left"/>
    </xf>
    <xf numFmtId="0" fontId="8" fillId="2" borderId="11" xfId="0" applyFont="1" applyFill="1" applyBorder="1" applyAlignment="1">
      <alignment horizontal="left"/>
    </xf>
    <xf numFmtId="0" fontId="8" fillId="2" borderId="12" xfId="0" applyFont="1" applyFill="1" applyBorder="1" applyAlignment="1">
      <alignment horizontal="left"/>
    </xf>
    <xf numFmtId="43" fontId="8" fillId="2" borderId="5" xfId="4" applyFont="1" applyFill="1" applyBorder="1" applyAlignment="1">
      <alignment wrapText="1"/>
    </xf>
    <xf numFmtId="0" fontId="10" fillId="2" borderId="5" xfId="0" applyFont="1" applyFill="1" applyBorder="1" applyAlignment="1">
      <alignment horizontal="left"/>
    </xf>
    <xf numFmtId="43" fontId="10" fillId="2" borderId="13" xfId="4" applyFont="1" applyFill="1" applyBorder="1" applyAlignment="1">
      <alignment vertical="center"/>
    </xf>
    <xf numFmtId="4" fontId="8" fillId="0" borderId="0" xfId="0" applyNumberFormat="1" applyFont="1"/>
    <xf numFmtId="44" fontId="7" fillId="0" borderId="0" xfId="1" applyFont="1" applyBorder="1" applyAlignment="1">
      <alignment horizontal="center"/>
    </xf>
    <xf numFmtId="0" fontId="12" fillId="0" borderId="0" xfId="0" applyFont="1"/>
    <xf numFmtId="0" fontId="14" fillId="3" borderId="5" xfId="2" applyFont="1" applyFill="1" applyBorder="1" applyAlignment="1">
      <alignment horizontal="center" vertical="center" wrapText="1"/>
    </xf>
    <xf numFmtId="164" fontId="14" fillId="3" borderId="5" xfId="2" applyNumberFormat="1" applyFont="1" applyFill="1" applyBorder="1" applyAlignment="1">
      <alignment horizontal="center" vertical="center" wrapText="1"/>
    </xf>
    <xf numFmtId="44" fontId="14" fillId="3" borderId="5" xfId="1" applyFont="1" applyFill="1" applyBorder="1" applyAlignment="1">
      <alignment horizontal="center" vertical="center" wrapText="1"/>
    </xf>
    <xf numFmtId="4" fontId="14" fillId="3" borderId="5" xfId="2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5" fillId="2" borderId="0" xfId="0" applyFont="1" applyFill="1"/>
    <xf numFmtId="0" fontId="4" fillId="0" borderId="0" xfId="0" applyFont="1" applyAlignment="1">
      <alignment horizontal="center"/>
    </xf>
    <xf numFmtId="44" fontId="4" fillId="0" borderId="7" xfId="1" applyFont="1" applyBorder="1" applyAlignment="1">
      <alignment horizontal="right"/>
    </xf>
    <xf numFmtId="44" fontId="4" fillId="0" borderId="0" xfId="1" applyFont="1" applyBorder="1" applyAlignment="1">
      <alignment horizontal="right"/>
    </xf>
    <xf numFmtId="0" fontId="4" fillId="2" borderId="0" xfId="0" applyFont="1" applyFill="1"/>
    <xf numFmtId="0" fontId="4" fillId="3" borderId="0" xfId="0" applyFont="1" applyFill="1" applyAlignment="1">
      <alignment horizontal="center" vertical="center"/>
    </xf>
    <xf numFmtId="165" fontId="14" fillId="3" borderId="5" xfId="0" applyNumberFormat="1" applyFont="1" applyFill="1" applyBorder="1" applyAlignment="1">
      <alignment horizontal="center" vertical="center" wrapText="1"/>
    </xf>
    <xf numFmtId="0" fontId="14" fillId="3" borderId="5" xfId="0" applyFont="1" applyFill="1" applyBorder="1" applyAlignment="1">
      <alignment horizontal="center" vertical="center" wrapText="1"/>
    </xf>
    <xf numFmtId="14" fontId="12" fillId="2" borderId="5" xfId="0" applyNumberFormat="1" applyFont="1" applyFill="1" applyBorder="1" applyAlignment="1">
      <alignment horizontal="center"/>
    </xf>
    <xf numFmtId="49" fontId="12" fillId="2" borderId="5" xfId="0" applyNumberFormat="1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left" vertical="center" wrapText="1"/>
    </xf>
    <xf numFmtId="43" fontId="12" fillId="2" borderId="5" xfId="3" applyFont="1" applyFill="1" applyBorder="1" applyAlignment="1">
      <alignment horizontal="center" vertical="center" wrapText="1"/>
    </xf>
    <xf numFmtId="14" fontId="12" fillId="0" borderId="5" xfId="1" applyNumberFormat="1" applyFont="1" applyBorder="1" applyAlignment="1">
      <alignment horizontal="right"/>
    </xf>
    <xf numFmtId="0" fontId="4" fillId="0" borderId="9" xfId="0" applyFont="1" applyBorder="1"/>
    <xf numFmtId="44" fontId="4" fillId="0" borderId="7" xfId="0" applyNumberFormat="1" applyFont="1" applyBorder="1"/>
    <xf numFmtId="0" fontId="4" fillId="0" borderId="0" xfId="0" applyFont="1" applyAlignment="1">
      <alignment horizontal="right"/>
    </xf>
    <xf numFmtId="0" fontId="12" fillId="0" borderId="0" xfId="0" applyFont="1" applyAlignment="1">
      <alignment wrapText="1"/>
    </xf>
    <xf numFmtId="0" fontId="12" fillId="0" borderId="0" xfId="0" applyFont="1" applyAlignment="1">
      <alignment horizontal="center" wrapText="1"/>
    </xf>
    <xf numFmtId="44" fontId="12" fillId="0" borderId="0" xfId="1" applyFont="1" applyAlignment="1">
      <alignment horizontal="right"/>
    </xf>
    <xf numFmtId="0" fontId="12" fillId="0" borderId="6" xfId="0" applyFont="1" applyBorder="1" applyAlignment="1">
      <alignment horizontal="center"/>
    </xf>
    <xf numFmtId="4" fontId="4" fillId="0" borderId="0" xfId="0" applyNumberFormat="1" applyFont="1"/>
    <xf numFmtId="0" fontId="4" fillId="0" borderId="0" xfId="0" applyFont="1" applyAlignment="1">
      <alignment horizontal="center" wrapText="1"/>
    </xf>
    <xf numFmtId="44" fontId="12" fillId="0" borderId="0" xfId="0" applyNumberFormat="1" applyFont="1"/>
    <xf numFmtId="4" fontId="12" fillId="0" borderId="0" xfId="0" applyNumberFormat="1" applyFont="1"/>
    <xf numFmtId="0" fontId="16" fillId="0" borderId="0" xfId="0" applyFont="1"/>
    <xf numFmtId="0" fontId="16" fillId="0" borderId="0" xfId="0" applyFont="1" applyAlignment="1">
      <alignment horizontal="center" wrapText="1"/>
    </xf>
    <xf numFmtId="0" fontId="16" fillId="0" borderId="0" xfId="0" applyFont="1" applyAlignment="1">
      <alignment horizontal="center"/>
    </xf>
    <xf numFmtId="44" fontId="16" fillId="0" borderId="0" xfId="1" applyFont="1" applyAlignment="1">
      <alignment horizontal="right"/>
    </xf>
    <xf numFmtId="0" fontId="16" fillId="2" borderId="0" xfId="0" applyFont="1" applyFill="1"/>
    <xf numFmtId="0" fontId="16" fillId="2" borderId="0" xfId="0" applyFont="1" applyFill="1" applyAlignment="1">
      <alignment horizontal="center" wrapText="1"/>
    </xf>
    <xf numFmtId="0" fontId="16" fillId="2" borderId="0" xfId="0" applyFont="1" applyFill="1" applyAlignment="1">
      <alignment horizontal="center"/>
    </xf>
    <xf numFmtId="44" fontId="16" fillId="2" borderId="0" xfId="1" applyFont="1" applyFill="1" applyAlignment="1">
      <alignment horizontal="right"/>
    </xf>
    <xf numFmtId="0" fontId="4" fillId="2" borderId="0" xfId="0" applyFont="1" applyFill="1" applyAlignment="1">
      <alignment horizontal="center"/>
    </xf>
    <xf numFmtId="0" fontId="7" fillId="0" borderId="0" xfId="0" applyFont="1" applyAlignment="1">
      <alignment horizontal="center"/>
    </xf>
    <xf numFmtId="0" fontId="10" fillId="5" borderId="10" xfId="0" applyFont="1" applyFill="1" applyBorder="1" applyAlignment="1">
      <alignment horizontal="center"/>
    </xf>
    <xf numFmtId="0" fontId="10" fillId="5" borderId="11" xfId="0" applyFont="1" applyFill="1" applyBorder="1" applyAlignment="1">
      <alignment horizontal="center"/>
    </xf>
    <xf numFmtId="0" fontId="10" fillId="5" borderId="12" xfId="0" applyFont="1" applyFill="1" applyBorder="1" applyAlignment="1">
      <alignment horizontal="center"/>
    </xf>
    <xf numFmtId="0" fontId="8" fillId="2" borderId="0" xfId="0" applyFont="1" applyFill="1" applyAlignment="1">
      <alignment horizontal="center" wrapText="1"/>
    </xf>
    <xf numFmtId="17" fontId="9" fillId="2" borderId="0" xfId="0" applyNumberFormat="1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10" fillId="4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vertical="center" wrapText="1"/>
    </xf>
    <xf numFmtId="167" fontId="8" fillId="2" borderId="0" xfId="4" applyNumberFormat="1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wrapText="1"/>
    </xf>
    <xf numFmtId="0" fontId="12" fillId="0" borderId="0" xfId="0" applyFont="1" applyAlignment="1">
      <alignment horizontal="center" wrapText="1"/>
    </xf>
    <xf numFmtId="0" fontId="17" fillId="2" borderId="0" xfId="0" applyFont="1" applyFill="1" applyAlignment="1">
      <alignment horizontal="center"/>
    </xf>
    <xf numFmtId="0" fontId="4" fillId="0" borderId="9" xfId="0" applyFont="1" applyBorder="1" applyAlignment="1">
      <alignment horizontal="center" wrapText="1"/>
    </xf>
    <xf numFmtId="0" fontId="4" fillId="0" borderId="9" xfId="0" applyFont="1" applyBorder="1" applyAlignment="1">
      <alignment horizontal="center"/>
    </xf>
    <xf numFmtId="0" fontId="8" fillId="2" borderId="5" xfId="0" applyFont="1" applyFill="1" applyBorder="1" applyAlignment="1">
      <alignment horizontal="center" wrapText="1"/>
    </xf>
    <xf numFmtId="0" fontId="12" fillId="2" borderId="0" xfId="0" applyFont="1" applyFill="1"/>
    <xf numFmtId="49" fontId="8" fillId="2" borderId="5" xfId="5" applyNumberFormat="1" applyFont="1" applyFill="1" applyBorder="1" applyAlignment="1" applyProtection="1">
      <alignment horizontal="center" vertical="center"/>
      <protection locked="0"/>
    </xf>
    <xf numFmtId="0" fontId="8" fillId="2" borderId="5" xfId="0" applyFont="1" applyFill="1" applyBorder="1" applyAlignment="1">
      <alignment vertical="center"/>
    </xf>
    <xf numFmtId="14" fontId="8" fillId="2" borderId="5" xfId="5" applyNumberFormat="1" applyFont="1" applyFill="1" applyBorder="1" applyAlignment="1" applyProtection="1">
      <alignment horizontal="center" vertical="center"/>
      <protection locked="0"/>
    </xf>
    <xf numFmtId="44" fontId="8" fillId="2" borderId="5" xfId="1" applyFont="1" applyFill="1" applyBorder="1" applyAlignment="1" applyProtection="1">
      <alignment horizontal="right" vertical="center"/>
      <protection locked="0"/>
    </xf>
    <xf numFmtId="14" fontId="8" fillId="2" borderId="5" xfId="0" applyNumberFormat="1" applyFont="1" applyFill="1" applyBorder="1" applyAlignment="1">
      <alignment vertical="center"/>
    </xf>
    <xf numFmtId="1" fontId="11" fillId="2" borderId="4" xfId="0" applyNumberFormat="1" applyFont="1" applyFill="1" applyBorder="1" applyAlignment="1">
      <alignment horizontal="center" vertical="center" wrapText="1"/>
    </xf>
    <xf numFmtId="14" fontId="8" fillId="2" borderId="4" xfId="0" applyNumberFormat="1" applyFont="1" applyFill="1" applyBorder="1" applyAlignment="1">
      <alignment horizontal="center"/>
    </xf>
    <xf numFmtId="49" fontId="8" fillId="2" borderId="4" xfId="0" applyNumberFormat="1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left" vertical="center" wrapText="1"/>
    </xf>
  </cellXfs>
  <cellStyles count="6">
    <cellStyle name="Excel Built-in Normal" xfId="2" xr:uid="{EAB1CBCE-7B32-4168-9B8B-A2C2AFDC2D3A}"/>
    <cellStyle name="Millares" xfId="3" builtinId="3"/>
    <cellStyle name="Millares 2 3" xfId="4" xr:uid="{CC6239BB-B144-4007-A46F-57B10B52BF05}"/>
    <cellStyle name="Moneda" xfId="1" builtinId="4"/>
    <cellStyle name="Normal" xfId="0" builtinId="0"/>
    <cellStyle name="Normal 2" xfId="5" xr:uid="{5F8E6C7F-A8B1-4ECF-A28A-ED6AE981F3C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52918</xdr:rowOff>
    </xdr:from>
    <xdr:to>
      <xdr:col>3</xdr:col>
      <xdr:colOff>31751</xdr:colOff>
      <xdr:row>3</xdr:row>
      <xdr:rowOff>169333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96F02A3-68E2-4CA6-AD5E-D45AB3FA7F1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437" b="21270"/>
        <a:stretch/>
      </xdr:blipFill>
      <xdr:spPr bwMode="auto">
        <a:xfrm>
          <a:off x="1" y="52918"/>
          <a:ext cx="2381250" cy="793748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342901</xdr:colOff>
      <xdr:row>0</xdr:row>
      <xdr:rowOff>0</xdr:rowOff>
    </xdr:from>
    <xdr:to>
      <xdr:col>4</xdr:col>
      <xdr:colOff>1057275</xdr:colOff>
      <xdr:row>6</xdr:row>
      <xdr:rowOff>76200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A3E7C3D-FE7E-4D21-9427-375EACCDBC3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1151" r="4556" b="21289"/>
        <a:stretch/>
      </xdr:blipFill>
      <xdr:spPr bwMode="auto">
        <a:xfrm>
          <a:off x="3771901" y="0"/>
          <a:ext cx="3305174" cy="127635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69695</xdr:colOff>
      <xdr:row>0</xdr:row>
      <xdr:rowOff>46464</xdr:rowOff>
    </xdr:from>
    <xdr:to>
      <xdr:col>1</xdr:col>
      <xdr:colOff>1367588</xdr:colOff>
      <xdr:row>3</xdr:row>
      <xdr:rowOff>243933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BBBE461-B495-4DD3-BAE7-105B4C37F82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13" t="21309" r="8412" b="18575"/>
        <a:stretch/>
      </xdr:blipFill>
      <xdr:spPr bwMode="auto">
        <a:xfrm>
          <a:off x="69695" y="46464"/>
          <a:ext cx="2749875" cy="96411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40"/>
  <sheetViews>
    <sheetView topLeftCell="A14" zoomScale="90" zoomScaleNormal="90" workbookViewId="0">
      <selection activeCell="E45" sqref="E45"/>
    </sheetView>
  </sheetViews>
  <sheetFormatPr baseColWidth="10" defaultRowHeight="15" x14ac:dyDescent="0.25"/>
  <cols>
    <col min="1" max="1" width="4.140625" customWidth="1"/>
    <col min="2" max="3" width="15.5703125" style="29" customWidth="1"/>
    <col min="4" max="4" width="34.7109375" style="30" bestFit="1" customWidth="1"/>
    <col min="5" max="5" width="66.5703125" style="31" customWidth="1"/>
    <col min="6" max="6" width="18.28515625" style="29" bestFit="1" customWidth="1"/>
    <col min="7" max="7" width="19" style="29" bestFit="1" customWidth="1"/>
    <col min="8" max="8" width="16.85546875" style="32" bestFit="1" customWidth="1"/>
    <col min="10" max="10" width="13.85546875" bestFit="1" customWidth="1"/>
  </cols>
  <sheetData>
    <row r="1" spans="2:10" x14ac:dyDescent="0.25">
      <c r="B1" s="21"/>
      <c r="C1" s="21"/>
      <c r="D1" s="22"/>
      <c r="E1" s="23"/>
      <c r="F1" s="21"/>
      <c r="G1" s="21"/>
      <c r="H1" s="24"/>
    </row>
    <row r="2" spans="2:10" ht="18.75" x14ac:dyDescent="0.3">
      <c r="B2" s="107" t="s">
        <v>0</v>
      </c>
      <c r="C2" s="107"/>
      <c r="D2" s="107"/>
      <c r="E2" s="107"/>
      <c r="F2" s="107"/>
      <c r="G2" s="107"/>
      <c r="H2" s="107"/>
      <c r="I2" s="5"/>
      <c r="J2" s="5"/>
    </row>
    <row r="3" spans="2:10" ht="18.75" x14ac:dyDescent="0.3">
      <c r="B3" s="107" t="s">
        <v>1</v>
      </c>
      <c r="C3" s="107"/>
      <c r="D3" s="107"/>
      <c r="E3" s="107"/>
      <c r="F3" s="107"/>
      <c r="G3" s="107"/>
      <c r="H3" s="107"/>
      <c r="I3" s="5"/>
      <c r="J3" s="5"/>
    </row>
    <row r="4" spans="2:10" ht="18.75" x14ac:dyDescent="0.3">
      <c r="B4" s="107" t="s">
        <v>98</v>
      </c>
      <c r="C4" s="107"/>
      <c r="D4" s="107"/>
      <c r="E4" s="107"/>
      <c r="F4" s="107"/>
      <c r="G4" s="107"/>
      <c r="H4" s="107"/>
      <c r="I4" s="5"/>
      <c r="J4" s="5"/>
    </row>
    <row r="5" spans="2:10" ht="15.75" thickBot="1" x14ac:dyDescent="0.3">
      <c r="B5" s="1"/>
      <c r="C5" s="1"/>
      <c r="D5" s="2"/>
      <c r="E5" s="3"/>
      <c r="F5" s="1"/>
      <c r="G5" s="1"/>
      <c r="H5" s="4"/>
      <c r="I5" s="5"/>
      <c r="J5" s="5"/>
    </row>
    <row r="6" spans="2:10" ht="43.5" thickBot="1" x14ac:dyDescent="0.3">
      <c r="B6" s="6" t="s">
        <v>2</v>
      </c>
      <c r="C6" s="6" t="s">
        <v>3</v>
      </c>
      <c r="D6" s="6" t="s">
        <v>4</v>
      </c>
      <c r="E6" s="6" t="s">
        <v>5</v>
      </c>
      <c r="F6" s="7" t="s">
        <v>6</v>
      </c>
      <c r="G6" s="8" t="s">
        <v>7</v>
      </c>
      <c r="H6" s="9" t="s">
        <v>8</v>
      </c>
      <c r="I6" s="5"/>
      <c r="J6" s="5"/>
    </row>
    <row r="7" spans="2:10" ht="31.5" x14ac:dyDescent="0.25">
      <c r="B7" s="10">
        <v>1</v>
      </c>
      <c r="C7" s="25">
        <v>45812</v>
      </c>
      <c r="D7" s="11" t="s">
        <v>68</v>
      </c>
      <c r="E7" s="11" t="s">
        <v>69</v>
      </c>
      <c r="F7" s="26" t="s">
        <v>70</v>
      </c>
      <c r="G7" s="25" t="s">
        <v>71</v>
      </c>
      <c r="H7" s="27">
        <v>74930</v>
      </c>
      <c r="I7" s="5"/>
      <c r="J7" s="5"/>
    </row>
    <row r="8" spans="2:10" ht="31.5" x14ac:dyDescent="0.25">
      <c r="B8" s="10">
        <v>2</v>
      </c>
      <c r="C8" s="25">
        <v>45821</v>
      </c>
      <c r="D8" s="11" t="s">
        <v>18</v>
      </c>
      <c r="E8" s="11" t="s">
        <v>72</v>
      </c>
      <c r="F8" s="26" t="s">
        <v>81</v>
      </c>
      <c r="G8" s="25">
        <v>45821</v>
      </c>
      <c r="H8" s="27">
        <v>36701.42</v>
      </c>
      <c r="I8" s="5"/>
      <c r="J8" s="5"/>
    </row>
    <row r="9" spans="2:10" ht="31.5" x14ac:dyDescent="0.25">
      <c r="B9" s="10">
        <v>3</v>
      </c>
      <c r="C9" s="25">
        <v>45825</v>
      </c>
      <c r="D9" s="11" t="s">
        <v>73</v>
      </c>
      <c r="E9" s="11" t="s">
        <v>74</v>
      </c>
      <c r="F9" s="26" t="s">
        <v>82</v>
      </c>
      <c r="G9" s="25">
        <v>45812</v>
      </c>
      <c r="H9" s="27">
        <v>31940.71</v>
      </c>
      <c r="I9" s="5"/>
      <c r="J9" s="5"/>
    </row>
    <row r="10" spans="2:10" ht="63" x14ac:dyDescent="0.25">
      <c r="B10" s="10">
        <v>4</v>
      </c>
      <c r="C10" s="25">
        <v>45826</v>
      </c>
      <c r="D10" s="11" t="s">
        <v>75</v>
      </c>
      <c r="E10" s="11" t="s">
        <v>76</v>
      </c>
      <c r="F10" s="26" t="s">
        <v>83</v>
      </c>
      <c r="G10" s="25">
        <v>45824</v>
      </c>
      <c r="H10" s="27">
        <v>11928.8</v>
      </c>
      <c r="I10" s="5"/>
      <c r="J10" s="5"/>
    </row>
    <row r="11" spans="2:10" ht="31.5" x14ac:dyDescent="0.25">
      <c r="B11" s="10">
        <v>5</v>
      </c>
      <c r="C11" s="25">
        <v>45833</v>
      </c>
      <c r="D11" s="11" t="s">
        <v>18</v>
      </c>
      <c r="E11" s="11" t="s">
        <v>77</v>
      </c>
      <c r="F11" s="26" t="s">
        <v>84</v>
      </c>
      <c r="G11" s="25">
        <v>45832</v>
      </c>
      <c r="H11" s="27">
        <v>141494.85999999999</v>
      </c>
      <c r="I11" s="5"/>
      <c r="J11" s="5"/>
    </row>
    <row r="12" spans="2:10" ht="31.5" x14ac:dyDescent="0.25">
      <c r="B12" s="10">
        <v>6</v>
      </c>
      <c r="C12" s="25">
        <v>45836</v>
      </c>
      <c r="D12" s="11" t="s">
        <v>78</v>
      </c>
      <c r="E12" s="11" t="s">
        <v>79</v>
      </c>
      <c r="F12" s="26" t="s">
        <v>85</v>
      </c>
      <c r="G12" s="25">
        <v>45818</v>
      </c>
      <c r="H12" s="27">
        <v>133930</v>
      </c>
      <c r="I12" s="5"/>
      <c r="J12" s="5"/>
    </row>
    <row r="13" spans="2:10" ht="63" x14ac:dyDescent="0.25">
      <c r="B13" s="10">
        <v>7</v>
      </c>
      <c r="C13" s="25">
        <v>45840</v>
      </c>
      <c r="D13" s="11" t="s">
        <v>80</v>
      </c>
      <c r="E13" s="11" t="s">
        <v>76</v>
      </c>
      <c r="F13" s="26" t="s">
        <v>86</v>
      </c>
      <c r="G13" s="25">
        <v>45834</v>
      </c>
      <c r="H13" s="27">
        <v>151573.26999999999</v>
      </c>
      <c r="I13" s="5"/>
      <c r="J13" s="5"/>
    </row>
    <row r="14" spans="2:10" ht="31.5" x14ac:dyDescent="0.25">
      <c r="B14" s="10">
        <v>8</v>
      </c>
      <c r="C14" s="25" t="s">
        <v>50</v>
      </c>
      <c r="D14" s="11" t="s">
        <v>19</v>
      </c>
      <c r="E14" s="11" t="s">
        <v>48</v>
      </c>
      <c r="F14" s="26" t="s">
        <v>49</v>
      </c>
      <c r="G14" s="25">
        <v>45767</v>
      </c>
      <c r="H14" s="27">
        <v>825</v>
      </c>
      <c r="I14" s="5"/>
      <c r="J14" s="5"/>
    </row>
    <row r="15" spans="2:10" ht="31.5" x14ac:dyDescent="0.25">
      <c r="B15" s="10">
        <v>9</v>
      </c>
      <c r="C15" s="25" t="s">
        <v>50</v>
      </c>
      <c r="D15" s="11" t="s">
        <v>19</v>
      </c>
      <c r="E15" s="11" t="s">
        <v>87</v>
      </c>
      <c r="F15" s="26" t="s">
        <v>92</v>
      </c>
      <c r="G15" s="25">
        <v>45788</v>
      </c>
      <c r="H15" s="27">
        <v>10257.200000000001</v>
      </c>
      <c r="I15" s="5"/>
      <c r="J15" s="5"/>
    </row>
    <row r="16" spans="2:10" ht="31.5" x14ac:dyDescent="0.25">
      <c r="B16" s="10">
        <v>10</v>
      </c>
      <c r="C16" s="25" t="s">
        <v>50</v>
      </c>
      <c r="D16" s="11" t="s">
        <v>19</v>
      </c>
      <c r="E16" s="11" t="s">
        <v>87</v>
      </c>
      <c r="F16" s="26" t="s">
        <v>93</v>
      </c>
      <c r="G16" s="25">
        <v>45808</v>
      </c>
      <c r="H16" s="27">
        <v>90979.37</v>
      </c>
      <c r="I16" s="5"/>
      <c r="J16" s="5"/>
    </row>
    <row r="17" spans="2:10" ht="31.5" x14ac:dyDescent="0.25">
      <c r="B17" s="10">
        <v>11</v>
      </c>
      <c r="C17" s="25" t="s">
        <v>50</v>
      </c>
      <c r="D17" s="11" t="s">
        <v>19</v>
      </c>
      <c r="E17" s="11" t="s">
        <v>87</v>
      </c>
      <c r="F17" s="26" t="s">
        <v>94</v>
      </c>
      <c r="G17" s="25">
        <v>45838</v>
      </c>
      <c r="H17" s="27">
        <v>108883.74</v>
      </c>
      <c r="I17" s="5"/>
      <c r="J17" s="5"/>
    </row>
    <row r="18" spans="2:10" ht="15.75" x14ac:dyDescent="0.25">
      <c r="B18" s="10">
        <v>12</v>
      </c>
      <c r="C18" s="25" t="s">
        <v>50</v>
      </c>
      <c r="D18" s="11" t="s">
        <v>88</v>
      </c>
      <c r="E18" s="11" t="s">
        <v>89</v>
      </c>
      <c r="F18" s="26" t="s">
        <v>95</v>
      </c>
      <c r="G18" s="25">
        <v>45831</v>
      </c>
      <c r="H18" s="27">
        <v>26550</v>
      </c>
      <c r="I18" s="5"/>
      <c r="J18" s="5"/>
    </row>
    <row r="19" spans="2:10" ht="31.5" x14ac:dyDescent="0.25">
      <c r="B19" s="10">
        <v>13</v>
      </c>
      <c r="C19" s="25" t="s">
        <v>50</v>
      </c>
      <c r="D19" s="11" t="s">
        <v>68</v>
      </c>
      <c r="E19" s="11" t="s">
        <v>69</v>
      </c>
      <c r="F19" s="26" t="s">
        <v>45</v>
      </c>
      <c r="G19" s="25">
        <v>45834</v>
      </c>
      <c r="H19" s="27">
        <v>76700</v>
      </c>
      <c r="I19" s="5"/>
      <c r="J19" s="5"/>
    </row>
    <row r="20" spans="2:10" ht="31.5" x14ac:dyDescent="0.25">
      <c r="B20" s="10">
        <v>14</v>
      </c>
      <c r="C20" s="25" t="s">
        <v>50</v>
      </c>
      <c r="D20" s="11" t="s">
        <v>53</v>
      </c>
      <c r="E20" s="11" t="s">
        <v>90</v>
      </c>
      <c r="F20" s="26" t="s">
        <v>96</v>
      </c>
      <c r="G20" s="25">
        <v>45821</v>
      </c>
      <c r="H20" s="27">
        <v>204796.29</v>
      </c>
      <c r="I20" s="5"/>
      <c r="J20" s="5"/>
    </row>
    <row r="21" spans="2:10" ht="31.5" x14ac:dyDescent="0.25">
      <c r="B21" s="10">
        <v>15</v>
      </c>
      <c r="C21" s="25" t="s">
        <v>50</v>
      </c>
      <c r="D21" s="11" t="s">
        <v>53</v>
      </c>
      <c r="E21" s="11" t="s">
        <v>91</v>
      </c>
      <c r="F21" s="26" t="s">
        <v>97</v>
      </c>
      <c r="G21" s="25">
        <v>45821</v>
      </c>
      <c r="H21" s="27">
        <v>1418129.51</v>
      </c>
      <c r="I21" s="5"/>
      <c r="J21" s="5"/>
    </row>
    <row r="22" spans="2:10" ht="15.75" thickBot="1" x14ac:dyDescent="0.3">
      <c r="B22" s="108" t="s">
        <v>17</v>
      </c>
      <c r="C22" s="108"/>
      <c r="D22" s="108"/>
      <c r="E22" s="108"/>
      <c r="F22" s="108"/>
      <c r="G22" s="108"/>
      <c r="H22" s="28">
        <f>SUM(H7:H21)</f>
        <v>2519620.17</v>
      </c>
      <c r="I22" s="5"/>
      <c r="J22" s="5"/>
    </row>
    <row r="23" spans="2:10" ht="15.75" thickTop="1" x14ac:dyDescent="0.25">
      <c r="B23" s="12"/>
      <c r="C23" s="12"/>
      <c r="D23" s="12"/>
      <c r="E23" s="12"/>
      <c r="F23" s="12"/>
      <c r="G23" s="12"/>
      <c r="H23" s="68"/>
      <c r="I23" s="5"/>
      <c r="J23" s="5"/>
    </row>
    <row r="24" spans="2:10" x14ac:dyDescent="0.25">
      <c r="B24" s="12"/>
      <c r="C24" s="12"/>
      <c r="D24" s="12"/>
      <c r="E24" s="12"/>
      <c r="F24" s="12"/>
      <c r="G24" s="12"/>
      <c r="H24" s="68"/>
      <c r="I24" s="5"/>
      <c r="J24" s="5"/>
    </row>
    <row r="25" spans="2:10" x14ac:dyDescent="0.25">
      <c r="B25" s="13"/>
      <c r="C25" s="13"/>
      <c r="D25" s="14"/>
      <c r="E25" s="15"/>
      <c r="F25" s="13"/>
      <c r="G25" s="13"/>
      <c r="H25" s="19"/>
      <c r="I25" s="5"/>
      <c r="J25" s="5"/>
    </row>
    <row r="26" spans="2:10" ht="15.75" x14ac:dyDescent="0.25">
      <c r="B26" s="109" t="s">
        <v>38</v>
      </c>
      <c r="C26" s="110"/>
      <c r="D26" s="110"/>
      <c r="E26" s="111"/>
      <c r="F26" s="13"/>
      <c r="G26" s="13"/>
      <c r="H26" s="19"/>
      <c r="I26" s="5"/>
      <c r="J26" s="5"/>
    </row>
    <row r="27" spans="2:10" ht="15.75" x14ac:dyDescent="0.25">
      <c r="B27" s="58"/>
      <c r="C27" s="59"/>
      <c r="D27" s="59"/>
      <c r="E27" s="60"/>
      <c r="F27" s="13"/>
      <c r="G27" s="13"/>
      <c r="H27" s="19"/>
      <c r="I27" s="5"/>
      <c r="J27" s="5"/>
    </row>
    <row r="28" spans="2:10" ht="15.75" x14ac:dyDescent="0.25">
      <c r="B28" s="61" t="s">
        <v>39</v>
      </c>
      <c r="C28" s="62"/>
      <c r="D28" s="63"/>
      <c r="E28" s="64">
        <f>+H22</f>
        <v>2519620.17</v>
      </c>
      <c r="F28" s="13"/>
      <c r="G28" s="13"/>
      <c r="H28" s="19"/>
      <c r="I28" s="5"/>
      <c r="J28" s="5"/>
    </row>
    <row r="29" spans="2:10" ht="15.75" x14ac:dyDescent="0.25">
      <c r="B29" s="61" t="s">
        <v>40</v>
      </c>
      <c r="C29" s="62"/>
      <c r="D29" s="63"/>
      <c r="E29" s="64">
        <f>+'INDEMNIZACION 2025'!G18</f>
        <v>95274.58</v>
      </c>
      <c r="F29" s="13"/>
      <c r="G29" s="13"/>
      <c r="H29" s="13"/>
      <c r="I29" s="13"/>
      <c r="J29" s="5"/>
    </row>
    <row r="30" spans="2:10" ht="16.5" thickBot="1" x14ac:dyDescent="0.3">
      <c r="B30" s="65" t="s">
        <v>41</v>
      </c>
      <c r="C30" s="65"/>
      <c r="D30" s="65"/>
      <c r="E30" s="66">
        <f>SUM(E28:E29)</f>
        <v>2614894.75</v>
      </c>
      <c r="F30" s="13"/>
      <c r="G30" s="13"/>
      <c r="H30" s="13"/>
      <c r="I30" s="13"/>
      <c r="J30" s="5"/>
    </row>
    <row r="31" spans="2:10" ht="15.75" thickTop="1" x14ac:dyDescent="0.25">
      <c r="B31" s="13"/>
      <c r="C31" s="13"/>
      <c r="D31" s="13"/>
      <c r="E31" s="13"/>
      <c r="F31" s="13"/>
      <c r="G31" s="13"/>
      <c r="H31" s="13"/>
      <c r="I31" s="13"/>
      <c r="J31" s="5"/>
    </row>
    <row r="32" spans="2:10" x14ac:dyDescent="0.25">
      <c r="B32" s="13"/>
      <c r="C32" s="13"/>
      <c r="D32" s="13"/>
      <c r="E32" s="13"/>
      <c r="F32" s="13"/>
      <c r="G32" s="13"/>
      <c r="H32" s="13"/>
      <c r="I32" s="13"/>
      <c r="J32" s="5"/>
    </row>
    <row r="33" spans="2:10" x14ac:dyDescent="0.25">
      <c r="B33" s="13"/>
      <c r="C33" s="13"/>
      <c r="D33" s="13"/>
      <c r="E33" s="13"/>
      <c r="F33" s="13"/>
      <c r="G33" s="13"/>
      <c r="H33" s="13"/>
      <c r="I33" s="13"/>
      <c r="J33" s="5"/>
    </row>
    <row r="34" spans="2:10" x14ac:dyDescent="0.25">
      <c r="B34" s="13"/>
      <c r="C34" s="16" t="s">
        <v>9</v>
      </c>
      <c r="D34" s="17"/>
      <c r="E34" s="15"/>
      <c r="F34" s="16" t="s">
        <v>10</v>
      </c>
      <c r="G34" s="18"/>
      <c r="H34" s="19"/>
      <c r="I34" s="5"/>
      <c r="J34" s="5"/>
    </row>
    <row r="35" spans="2:10" ht="15.75" customHeight="1" x14ac:dyDescent="0.25">
      <c r="B35" s="13"/>
      <c r="C35" s="12"/>
      <c r="D35" s="14" t="s">
        <v>11</v>
      </c>
      <c r="E35" s="14"/>
      <c r="F35" s="13"/>
      <c r="G35" s="14" t="s">
        <v>12</v>
      </c>
      <c r="H35" s="19"/>
      <c r="I35" s="5"/>
      <c r="J35" s="5"/>
    </row>
    <row r="36" spans="2:10" ht="14.25" customHeight="1" x14ac:dyDescent="0.25">
      <c r="B36" s="13"/>
      <c r="C36" s="12"/>
      <c r="D36" s="14" t="s">
        <v>13</v>
      </c>
      <c r="E36" s="14"/>
      <c r="F36" s="13"/>
      <c r="G36" s="13" t="s">
        <v>14</v>
      </c>
      <c r="H36" s="19"/>
      <c r="I36" s="5"/>
      <c r="J36" s="5"/>
    </row>
    <row r="37" spans="2:10" x14ac:dyDescent="0.25">
      <c r="B37" s="13"/>
      <c r="C37" s="12"/>
      <c r="D37" s="14" t="s">
        <v>15</v>
      </c>
      <c r="E37" s="14"/>
      <c r="F37" s="13"/>
      <c r="G37" s="14" t="s">
        <v>16</v>
      </c>
      <c r="H37" s="19"/>
      <c r="I37" s="5"/>
      <c r="J37" s="5"/>
    </row>
    <row r="38" spans="2:10" x14ac:dyDescent="0.25">
      <c r="B38" s="13"/>
      <c r="C38" s="12"/>
      <c r="D38" s="20"/>
      <c r="E38" s="15"/>
      <c r="F38" s="13"/>
      <c r="G38" s="13"/>
      <c r="H38" s="19"/>
      <c r="I38" s="5"/>
      <c r="J38" s="5"/>
    </row>
    <row r="39" spans="2:10" x14ac:dyDescent="0.25">
      <c r="B39" s="13"/>
      <c r="C39" s="12"/>
      <c r="D39" s="14"/>
      <c r="E39" s="15"/>
      <c r="F39" s="13"/>
      <c r="G39" s="13"/>
      <c r="H39" s="19"/>
      <c r="I39" s="5"/>
      <c r="J39" s="5"/>
    </row>
    <row r="40" spans="2:10" x14ac:dyDescent="0.25">
      <c r="B40" s="13"/>
      <c r="C40" s="13"/>
      <c r="D40" s="14"/>
      <c r="E40" s="15"/>
      <c r="F40" s="13"/>
      <c r="G40" s="13"/>
      <c r="H40" s="19"/>
      <c r="I40" s="15"/>
      <c r="J40" s="5"/>
    </row>
  </sheetData>
  <mergeCells count="5">
    <mergeCell ref="B2:H2"/>
    <mergeCell ref="B3:H3"/>
    <mergeCell ref="B4:H4"/>
    <mergeCell ref="B22:G22"/>
    <mergeCell ref="B26:E26"/>
  </mergeCells>
  <printOptions horizontalCentered="1"/>
  <pageMargins left="0.70866141732283472" right="0.70866141732283472" top="0.74803149606299213" bottom="0.74803149606299213" header="0.31496062992125984" footer="0.31496062992125984"/>
  <pageSetup scale="57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032FED-BACC-4C94-909D-6DEF1AA429DD}">
  <sheetPr>
    <pageSetUpPr fitToPage="1"/>
  </sheetPr>
  <dimension ref="A1:J29"/>
  <sheetViews>
    <sheetView workbookViewId="0">
      <selection activeCell="J24" sqref="J24"/>
    </sheetView>
  </sheetViews>
  <sheetFormatPr baseColWidth="10" defaultColWidth="11.42578125" defaultRowHeight="15.75" x14ac:dyDescent="0.25"/>
  <cols>
    <col min="1" max="1" width="12.42578125" style="36" customWidth="1"/>
    <col min="2" max="2" width="10.140625" style="36" bestFit="1" customWidth="1"/>
    <col min="3" max="3" width="28.85546875" style="36" customWidth="1"/>
    <col min="4" max="4" width="38.85546875" style="36" customWidth="1"/>
    <col min="5" max="5" width="28.7109375" style="36" customWidth="1"/>
    <col min="6" max="6" width="27" style="36" customWidth="1"/>
    <col min="7" max="7" width="14.28515625" style="36" bestFit="1" customWidth="1"/>
    <col min="8" max="9" width="11.42578125" style="36"/>
    <col min="10" max="10" width="13" style="36" bestFit="1" customWidth="1"/>
    <col min="11" max="16384" width="11.42578125" style="36"/>
  </cols>
  <sheetData>
    <row r="1" spans="1:7" x14ac:dyDescent="0.25">
      <c r="A1" s="33"/>
      <c r="B1" s="34"/>
      <c r="C1" s="34"/>
      <c r="D1" s="35"/>
      <c r="E1" s="35"/>
      <c r="F1" s="35"/>
      <c r="G1" s="34"/>
    </row>
    <row r="2" spans="1:7" x14ac:dyDescent="0.25">
      <c r="A2" s="33"/>
      <c r="B2" s="34"/>
      <c r="C2" s="34"/>
      <c r="D2" s="35"/>
      <c r="E2" s="35"/>
      <c r="F2" s="35"/>
      <c r="G2" s="34"/>
    </row>
    <row r="3" spans="1:7" x14ac:dyDescent="0.25">
      <c r="A3" s="33"/>
      <c r="B3" s="34"/>
      <c r="C3" s="34"/>
      <c r="D3" s="35"/>
      <c r="E3" s="35"/>
      <c r="F3" s="35"/>
      <c r="G3" s="34"/>
    </row>
    <row r="4" spans="1:7" x14ac:dyDescent="0.25">
      <c r="A4" s="33"/>
      <c r="B4" s="34"/>
      <c r="C4" s="34"/>
      <c r="D4" s="35"/>
      <c r="E4" s="35"/>
      <c r="F4" s="35"/>
      <c r="G4" s="34"/>
    </row>
    <row r="5" spans="1:7" x14ac:dyDescent="0.25">
      <c r="A5" s="33"/>
      <c r="B5" s="34"/>
      <c r="C5" s="34"/>
      <c r="D5" s="35"/>
      <c r="E5" s="35"/>
      <c r="F5" s="35"/>
      <c r="G5" s="34"/>
    </row>
    <row r="6" spans="1:7" x14ac:dyDescent="0.25">
      <c r="A6" s="33"/>
      <c r="B6" s="34"/>
      <c r="C6" s="34"/>
      <c r="D6" s="35"/>
      <c r="E6" s="35"/>
      <c r="F6" s="35"/>
      <c r="G6" s="34"/>
    </row>
    <row r="7" spans="1:7" x14ac:dyDescent="0.25">
      <c r="A7" s="33"/>
      <c r="B7" s="34"/>
      <c r="C7" s="34"/>
      <c r="D7" s="35"/>
      <c r="E7" s="35"/>
      <c r="F7" s="35"/>
      <c r="G7" s="34"/>
    </row>
    <row r="8" spans="1:7" ht="18.75" x14ac:dyDescent="0.3">
      <c r="A8" s="107" t="s">
        <v>0</v>
      </c>
      <c r="B8" s="107"/>
      <c r="C8" s="107"/>
      <c r="D8" s="107"/>
      <c r="E8" s="107"/>
      <c r="F8" s="107"/>
      <c r="G8" s="107"/>
    </row>
    <row r="9" spans="1:7" ht="18.75" x14ac:dyDescent="0.3">
      <c r="A9" s="107" t="s">
        <v>1</v>
      </c>
      <c r="B9" s="107"/>
      <c r="C9" s="107"/>
      <c r="D9" s="107"/>
      <c r="E9" s="107"/>
      <c r="F9" s="107"/>
      <c r="G9" s="107"/>
    </row>
    <row r="10" spans="1:7" ht="18.75" x14ac:dyDescent="0.3">
      <c r="A10" s="107" t="s">
        <v>99</v>
      </c>
      <c r="B10" s="107"/>
      <c r="C10" s="107"/>
      <c r="D10" s="107"/>
      <c r="E10" s="107"/>
      <c r="F10" s="107"/>
      <c r="G10" s="107"/>
    </row>
    <row r="11" spans="1:7" x14ac:dyDescent="0.25">
      <c r="A11" s="113"/>
      <c r="B11" s="113"/>
      <c r="C11" s="113"/>
      <c r="D11" s="113"/>
      <c r="E11" s="113"/>
      <c r="F11" s="113"/>
      <c r="G11" s="113"/>
    </row>
    <row r="12" spans="1:7" x14ac:dyDescent="0.25">
      <c r="A12" s="114" t="s">
        <v>20</v>
      </c>
      <c r="B12" s="114"/>
      <c r="C12" s="114"/>
      <c r="D12" s="114"/>
      <c r="E12" s="114"/>
      <c r="F12" s="114"/>
      <c r="G12" s="114"/>
    </row>
    <row r="13" spans="1:7" ht="31.5" x14ac:dyDescent="0.25">
      <c r="A13" s="38" t="s">
        <v>21</v>
      </c>
      <c r="B13" s="38" t="s">
        <v>22</v>
      </c>
      <c r="C13" s="38" t="s">
        <v>23</v>
      </c>
      <c r="D13" s="39" t="s">
        <v>24</v>
      </c>
      <c r="E13" s="39" t="s">
        <v>25</v>
      </c>
      <c r="F13" s="39" t="s">
        <v>26</v>
      </c>
      <c r="G13" s="40" t="s">
        <v>27</v>
      </c>
    </row>
    <row r="14" spans="1:7" x14ac:dyDescent="0.25">
      <c r="A14" s="41">
        <v>1</v>
      </c>
      <c r="B14" s="42">
        <v>45838</v>
      </c>
      <c r="C14" s="43" t="s">
        <v>66</v>
      </c>
      <c r="D14" s="44" t="s">
        <v>106</v>
      </c>
      <c r="E14" s="45"/>
      <c r="F14" s="45">
        <v>29995.39</v>
      </c>
      <c r="G14" s="45">
        <f>+E14+F14</f>
        <v>29995.39</v>
      </c>
    </row>
    <row r="15" spans="1:7" x14ac:dyDescent="0.25">
      <c r="A15" s="41">
        <v>2</v>
      </c>
      <c r="B15" s="42">
        <v>45838</v>
      </c>
      <c r="C15" s="43" t="s">
        <v>66</v>
      </c>
      <c r="D15" s="44" t="s">
        <v>107</v>
      </c>
      <c r="E15" s="45"/>
      <c r="F15" s="45">
        <v>43553.3</v>
      </c>
      <c r="G15" s="45">
        <f t="shared" ref="G15:G16" si="0">+E15+F15</f>
        <v>43553.3</v>
      </c>
    </row>
    <row r="16" spans="1:7" x14ac:dyDescent="0.25">
      <c r="A16" s="41">
        <v>3</v>
      </c>
      <c r="B16" s="42">
        <v>45838</v>
      </c>
      <c r="C16" s="43" t="s">
        <v>66</v>
      </c>
      <c r="D16" s="44" t="s">
        <v>108</v>
      </c>
      <c r="E16" s="45"/>
      <c r="F16" s="45">
        <v>21725.89</v>
      </c>
      <c r="G16" s="45">
        <f t="shared" si="0"/>
        <v>21725.89</v>
      </c>
    </row>
    <row r="17" spans="1:10" x14ac:dyDescent="0.25">
      <c r="A17" s="131"/>
      <c r="B17" s="132"/>
      <c r="C17" s="133"/>
      <c r="D17" s="134"/>
      <c r="E17" s="45"/>
      <c r="F17" s="45"/>
      <c r="G17" s="45"/>
    </row>
    <row r="18" spans="1:10" ht="16.5" thickBot="1" x14ac:dyDescent="0.3">
      <c r="A18" s="46"/>
      <c r="B18" s="115" t="s">
        <v>105</v>
      </c>
      <c r="C18" s="115"/>
      <c r="D18" s="115"/>
      <c r="E18" s="47">
        <f>SUM(E14:E16)</f>
        <v>0</v>
      </c>
      <c r="F18" s="47">
        <f>SUM(F14:F16)</f>
        <v>95274.58</v>
      </c>
      <c r="G18" s="47">
        <f>SUM(G14:G16)</f>
        <v>95274.58</v>
      </c>
    </row>
    <row r="19" spans="1:10" ht="16.5" thickTop="1" x14ac:dyDescent="0.25">
      <c r="A19" s="33"/>
      <c r="B19" s="34"/>
      <c r="C19" s="34"/>
      <c r="D19" s="35"/>
      <c r="E19" s="35"/>
      <c r="F19" s="35"/>
      <c r="G19" s="34"/>
    </row>
    <row r="20" spans="1:10" x14ac:dyDescent="0.25">
      <c r="A20" s="33"/>
      <c r="B20" s="34"/>
      <c r="C20" s="34"/>
      <c r="D20" s="35"/>
      <c r="E20" s="35"/>
      <c r="F20" s="35"/>
      <c r="G20" s="48" t="s">
        <v>28</v>
      </c>
    </row>
    <row r="21" spans="1:10" x14ac:dyDescent="0.25">
      <c r="A21" s="33"/>
      <c r="B21" s="34"/>
      <c r="C21" s="34"/>
      <c r="D21" s="35"/>
      <c r="E21" s="35"/>
      <c r="F21" s="35"/>
      <c r="G21" s="49" t="s">
        <v>28</v>
      </c>
      <c r="J21" s="67"/>
    </row>
    <row r="22" spans="1:10" s="51" customFormat="1" x14ac:dyDescent="0.25">
      <c r="A22" s="50"/>
      <c r="B22" s="116"/>
      <c r="C22" s="116"/>
      <c r="D22" s="116"/>
      <c r="E22" s="50"/>
      <c r="F22" s="50"/>
      <c r="G22" s="50"/>
    </row>
    <row r="23" spans="1:10" s="51" customFormat="1" x14ac:dyDescent="0.25">
      <c r="A23" s="117"/>
      <c r="B23" s="117"/>
      <c r="C23" s="117"/>
      <c r="D23" s="117"/>
      <c r="E23" s="118"/>
      <c r="F23" s="118"/>
      <c r="G23" s="118"/>
    </row>
    <row r="24" spans="1:10" x14ac:dyDescent="0.25">
      <c r="A24" s="33"/>
      <c r="B24" s="52" t="s">
        <v>9</v>
      </c>
      <c r="C24" s="53"/>
      <c r="D24" s="35"/>
      <c r="E24" s="52" t="s">
        <v>10</v>
      </c>
      <c r="F24" s="54"/>
      <c r="G24" s="34"/>
    </row>
    <row r="25" spans="1:10" x14ac:dyDescent="0.25">
      <c r="A25" s="34"/>
      <c r="B25" s="37"/>
      <c r="C25" s="55" t="s">
        <v>29</v>
      </c>
      <c r="D25" s="56"/>
      <c r="E25" s="57"/>
      <c r="F25" s="119" t="s">
        <v>30</v>
      </c>
      <c r="G25" s="119"/>
    </row>
    <row r="26" spans="1:10" x14ac:dyDescent="0.25">
      <c r="A26" s="34"/>
      <c r="B26" s="37"/>
      <c r="C26" s="54" t="s">
        <v>13</v>
      </c>
      <c r="D26" s="34"/>
      <c r="E26" s="33"/>
      <c r="F26" s="112" t="s">
        <v>14</v>
      </c>
      <c r="G26" s="112"/>
    </row>
    <row r="27" spans="1:10" x14ac:dyDescent="0.25">
      <c r="A27" s="34"/>
      <c r="B27" s="37"/>
      <c r="C27" s="54" t="s">
        <v>15</v>
      </c>
      <c r="D27" s="34" t="s">
        <v>46</v>
      </c>
      <c r="E27" s="33"/>
      <c r="F27" s="112" t="s">
        <v>16</v>
      </c>
      <c r="G27" s="112"/>
    </row>
    <row r="28" spans="1:10" x14ac:dyDescent="0.25">
      <c r="A28" s="34"/>
      <c r="B28" s="34"/>
      <c r="C28" s="34"/>
      <c r="D28" s="34"/>
      <c r="E28" s="34"/>
      <c r="F28" s="34"/>
      <c r="G28" s="34"/>
    </row>
    <row r="29" spans="1:10" x14ac:dyDescent="0.25">
      <c r="A29" s="34"/>
      <c r="B29" s="34"/>
      <c r="C29" s="34"/>
      <c r="D29" s="34"/>
      <c r="E29" s="34"/>
      <c r="F29" s="34"/>
      <c r="G29" s="34"/>
    </row>
  </sheetData>
  <mergeCells count="12">
    <mergeCell ref="F27:G27"/>
    <mergeCell ref="A8:G8"/>
    <mergeCell ref="A9:G9"/>
    <mergeCell ref="A10:G10"/>
    <mergeCell ref="A11:G11"/>
    <mergeCell ref="A12:G12"/>
    <mergeCell ref="B18:D18"/>
    <mergeCell ref="B22:D22"/>
    <mergeCell ref="A23:D23"/>
    <mergeCell ref="E23:G23"/>
    <mergeCell ref="F25:G25"/>
    <mergeCell ref="F26:G26"/>
  </mergeCells>
  <pageMargins left="0.7" right="0.7" top="0.75" bottom="0.75" header="0.3" footer="0.3"/>
  <pageSetup scale="76" orientation="landscape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D910C8-625F-49D8-9465-0973DA22FCF4}">
  <sheetPr>
    <pageSetUpPr fitToPage="1"/>
  </sheetPr>
  <dimension ref="A1:M31"/>
  <sheetViews>
    <sheetView tabSelected="1" topLeftCell="A7" zoomScale="82" zoomScaleNormal="82" workbookViewId="0">
      <selection activeCell="J20" sqref="J20"/>
    </sheetView>
  </sheetViews>
  <sheetFormatPr baseColWidth="10" defaultRowHeight="18.75" x14ac:dyDescent="0.3"/>
  <cols>
    <col min="1" max="1" width="21.7109375" style="69" customWidth="1"/>
    <col min="2" max="2" width="46.28515625" style="92" customWidth="1"/>
    <col min="3" max="3" width="49.5703125" style="92" bestFit="1" customWidth="1"/>
    <col min="4" max="4" width="21.85546875" style="74" customWidth="1"/>
    <col min="5" max="5" width="21.42578125" style="69" customWidth="1"/>
    <col min="6" max="6" width="28" style="74" bestFit="1" customWidth="1"/>
    <col min="7" max="7" width="21" style="93" bestFit="1" customWidth="1"/>
    <col min="8" max="8" width="21" style="93" customWidth="1"/>
    <col min="9" max="11" width="16.85546875" style="69" bestFit="1" customWidth="1"/>
    <col min="12" max="12" width="11.42578125" style="69"/>
    <col min="13" max="13" width="14.140625" style="69" bestFit="1" customWidth="1"/>
    <col min="14" max="16384" width="11.42578125" style="69"/>
  </cols>
  <sheetData>
    <row r="1" spans="1:10" ht="20.25" x14ac:dyDescent="0.3">
      <c r="A1" s="99"/>
      <c r="B1" s="100"/>
      <c r="C1" s="100"/>
      <c r="D1" s="101"/>
      <c r="E1" s="99"/>
      <c r="F1" s="101"/>
      <c r="G1" s="102"/>
      <c r="H1" s="102"/>
      <c r="I1" s="99"/>
    </row>
    <row r="2" spans="1:10" ht="20.25" x14ac:dyDescent="0.3">
      <c r="A2" s="103"/>
      <c r="B2" s="104"/>
      <c r="C2" s="104"/>
      <c r="D2" s="105"/>
      <c r="E2" s="103"/>
      <c r="F2" s="105"/>
      <c r="G2" s="106"/>
      <c r="H2" s="106"/>
      <c r="I2" s="103"/>
    </row>
    <row r="3" spans="1:10" ht="20.25" x14ac:dyDescent="0.3">
      <c r="A3" s="121" t="s">
        <v>0</v>
      </c>
      <c r="B3" s="121"/>
      <c r="C3" s="121"/>
      <c r="D3" s="121"/>
      <c r="E3" s="121"/>
      <c r="F3" s="121"/>
      <c r="G3" s="121"/>
      <c r="H3" s="121"/>
      <c r="I3" s="121"/>
    </row>
    <row r="4" spans="1:10" ht="20.25" x14ac:dyDescent="0.3">
      <c r="A4" s="121" t="s">
        <v>31</v>
      </c>
      <c r="B4" s="121"/>
      <c r="C4" s="121"/>
      <c r="D4" s="121"/>
      <c r="E4" s="121"/>
      <c r="F4" s="121"/>
      <c r="G4" s="121"/>
      <c r="H4" s="121"/>
      <c r="I4" s="121"/>
    </row>
    <row r="5" spans="1:10" ht="20.25" x14ac:dyDescent="0.3">
      <c r="A5" s="121" t="s">
        <v>104</v>
      </c>
      <c r="B5" s="121"/>
      <c r="C5" s="121"/>
      <c r="D5" s="121"/>
      <c r="E5" s="121"/>
      <c r="F5" s="121"/>
      <c r="G5" s="121"/>
      <c r="H5" s="121"/>
      <c r="I5" s="121"/>
    </row>
    <row r="6" spans="1:10" ht="20.25" x14ac:dyDescent="0.3">
      <c r="A6" s="103"/>
      <c r="B6" s="104"/>
      <c r="C6" s="104"/>
      <c r="D6" s="105"/>
      <c r="E6" s="103"/>
      <c r="F6" s="105"/>
      <c r="G6" s="106"/>
      <c r="H6" s="106"/>
      <c r="I6" s="103"/>
    </row>
    <row r="7" spans="1:10" ht="56.25" x14ac:dyDescent="0.3">
      <c r="A7" s="70" t="s">
        <v>3</v>
      </c>
      <c r="B7" s="70" t="s">
        <v>4</v>
      </c>
      <c r="C7" s="70" t="s">
        <v>5</v>
      </c>
      <c r="D7" s="70" t="s">
        <v>32</v>
      </c>
      <c r="E7" s="70" t="s">
        <v>6</v>
      </c>
      <c r="F7" s="71" t="s">
        <v>7</v>
      </c>
      <c r="G7" s="72" t="s">
        <v>33</v>
      </c>
      <c r="H7" s="72" t="s">
        <v>34</v>
      </c>
      <c r="I7" s="73" t="s">
        <v>35</v>
      </c>
      <c r="J7" s="74"/>
    </row>
    <row r="8" spans="1:10" s="125" customFormat="1" ht="79.5" x14ac:dyDescent="0.3">
      <c r="A8" s="42">
        <v>45791</v>
      </c>
      <c r="B8" s="124" t="s">
        <v>51</v>
      </c>
      <c r="C8" s="124" t="s">
        <v>52</v>
      </c>
      <c r="D8" s="126">
        <v>132633903</v>
      </c>
      <c r="E8" s="127" t="s">
        <v>47</v>
      </c>
      <c r="F8" s="128">
        <v>45783</v>
      </c>
      <c r="G8" s="129">
        <v>229032.1</v>
      </c>
      <c r="H8" s="129">
        <v>229032.1</v>
      </c>
      <c r="I8" s="130">
        <v>45813</v>
      </c>
      <c r="J8" s="75"/>
    </row>
    <row r="9" spans="1:10" s="125" customFormat="1" ht="48" x14ac:dyDescent="0.3">
      <c r="A9" s="42">
        <v>45796</v>
      </c>
      <c r="B9" s="124" t="s">
        <v>53</v>
      </c>
      <c r="C9" s="124" t="s">
        <v>54</v>
      </c>
      <c r="D9" s="126" t="s">
        <v>100</v>
      </c>
      <c r="E9" s="127" t="s">
        <v>61</v>
      </c>
      <c r="F9" s="128">
        <v>45760</v>
      </c>
      <c r="G9" s="129">
        <v>201275.78</v>
      </c>
      <c r="H9" s="129">
        <v>201275.78</v>
      </c>
      <c r="I9" s="130">
        <v>45812</v>
      </c>
      <c r="J9" s="75"/>
    </row>
    <row r="10" spans="1:10" s="125" customFormat="1" ht="48" x14ac:dyDescent="0.3">
      <c r="A10" s="42">
        <v>45796</v>
      </c>
      <c r="B10" s="124" t="s">
        <v>53</v>
      </c>
      <c r="C10" s="124" t="s">
        <v>55</v>
      </c>
      <c r="D10" s="126" t="s">
        <v>100</v>
      </c>
      <c r="E10" s="127" t="s">
        <v>62</v>
      </c>
      <c r="F10" s="128">
        <v>45760</v>
      </c>
      <c r="G10" s="129">
        <v>1286498.8600000001</v>
      </c>
      <c r="H10" s="129">
        <v>1286498.8600000001</v>
      </c>
      <c r="I10" s="130">
        <v>45812</v>
      </c>
      <c r="J10" s="75"/>
    </row>
    <row r="11" spans="1:10" s="125" customFormat="1" x14ac:dyDescent="0.3">
      <c r="A11" s="42">
        <v>45800</v>
      </c>
      <c r="B11" s="124" t="s">
        <v>56</v>
      </c>
      <c r="C11" s="124" t="s">
        <v>57</v>
      </c>
      <c r="D11" s="126" t="s">
        <v>101</v>
      </c>
      <c r="E11" s="127" t="s">
        <v>63</v>
      </c>
      <c r="F11" s="128">
        <v>45798</v>
      </c>
      <c r="G11" s="129">
        <v>234041.2</v>
      </c>
      <c r="H11" s="129">
        <v>234041.2</v>
      </c>
      <c r="I11" s="130">
        <v>45821</v>
      </c>
      <c r="J11" s="75"/>
    </row>
    <row r="12" spans="1:10" s="125" customFormat="1" ht="48" x14ac:dyDescent="0.3">
      <c r="A12" s="42">
        <v>45800</v>
      </c>
      <c r="B12" s="124" t="s">
        <v>58</v>
      </c>
      <c r="C12" s="124" t="s">
        <v>59</v>
      </c>
      <c r="D12" s="126" t="s">
        <v>102</v>
      </c>
      <c r="E12" s="127" t="s">
        <v>64</v>
      </c>
      <c r="F12" s="128">
        <v>45796</v>
      </c>
      <c r="G12" s="129">
        <v>1600000</v>
      </c>
      <c r="H12" s="129">
        <v>1600000</v>
      </c>
      <c r="I12" s="130">
        <v>45821</v>
      </c>
      <c r="J12" s="75"/>
    </row>
    <row r="13" spans="1:10" s="125" customFormat="1" ht="48" x14ac:dyDescent="0.3">
      <c r="A13" s="42">
        <v>45804</v>
      </c>
      <c r="B13" s="124" t="s">
        <v>18</v>
      </c>
      <c r="C13" s="124" t="s">
        <v>60</v>
      </c>
      <c r="D13" s="126" t="s">
        <v>103</v>
      </c>
      <c r="E13" s="127" t="s">
        <v>65</v>
      </c>
      <c r="F13" s="128">
        <v>45801</v>
      </c>
      <c r="G13" s="129">
        <v>133985</v>
      </c>
      <c r="H13" s="129">
        <v>133985</v>
      </c>
      <c r="I13" s="130">
        <v>45821</v>
      </c>
      <c r="J13" s="75"/>
    </row>
    <row r="14" spans="1:10" ht="19.5" thickBot="1" x14ac:dyDescent="0.35">
      <c r="A14" s="76"/>
      <c r="B14" s="123"/>
      <c r="C14" s="123"/>
      <c r="D14" s="123"/>
      <c r="E14" s="123"/>
      <c r="F14" s="123"/>
      <c r="G14" s="77">
        <f>SUM(G8:G13)</f>
        <v>3684832.9400000004</v>
      </c>
      <c r="H14" s="77">
        <f>SUM(H8:H13)</f>
        <v>3684832.9400000004</v>
      </c>
    </row>
    <row r="15" spans="1:10" ht="19.5" thickTop="1" x14ac:dyDescent="0.3">
      <c r="A15" s="76"/>
      <c r="B15" s="76"/>
      <c r="C15" s="76"/>
      <c r="D15" s="76"/>
      <c r="E15" s="76"/>
      <c r="F15" s="76"/>
      <c r="G15" s="78"/>
      <c r="H15" s="78"/>
    </row>
    <row r="16" spans="1:10" x14ac:dyDescent="0.3">
      <c r="A16" s="76"/>
      <c r="B16" s="76"/>
      <c r="C16" s="76"/>
      <c r="D16" s="76"/>
      <c r="E16" s="76"/>
      <c r="F16" s="76"/>
      <c r="G16" s="78"/>
      <c r="H16" s="78"/>
    </row>
    <row r="17" spans="1:13" x14ac:dyDescent="0.3">
      <c r="A17" s="76"/>
      <c r="B17" s="76"/>
      <c r="C17" s="76"/>
      <c r="D17" s="76"/>
      <c r="E17" s="76"/>
      <c r="F17" s="76"/>
      <c r="G17" s="78"/>
      <c r="H17" s="78"/>
    </row>
    <row r="18" spans="1:13" x14ac:dyDescent="0.3">
      <c r="A18" s="76"/>
      <c r="B18" s="76"/>
      <c r="C18" s="76"/>
      <c r="D18" s="76"/>
      <c r="E18" s="76"/>
      <c r="F18" s="76"/>
      <c r="G18" s="78"/>
      <c r="H18" s="78"/>
    </row>
    <row r="19" spans="1:13" x14ac:dyDescent="0.3">
      <c r="A19" s="107" t="s">
        <v>42</v>
      </c>
      <c r="B19" s="107"/>
      <c r="C19" s="107"/>
      <c r="D19" s="107"/>
      <c r="E19" s="107"/>
      <c r="F19" s="107"/>
      <c r="G19" s="107"/>
      <c r="H19" s="79"/>
    </row>
    <row r="20" spans="1:13" ht="37.5" x14ac:dyDescent="0.3">
      <c r="A20" s="80" t="s">
        <v>22</v>
      </c>
      <c r="B20" s="81" t="s">
        <v>43</v>
      </c>
      <c r="C20" s="81" t="s">
        <v>23</v>
      </c>
      <c r="D20" s="81" t="s">
        <v>25</v>
      </c>
      <c r="E20" s="82" t="s">
        <v>26</v>
      </c>
      <c r="F20" s="82" t="s">
        <v>44</v>
      </c>
      <c r="G20" s="82" t="s">
        <v>35</v>
      </c>
      <c r="H20" s="69"/>
    </row>
    <row r="21" spans="1:13" x14ac:dyDescent="0.3">
      <c r="A21" s="42">
        <v>45805</v>
      </c>
      <c r="B21" s="43" t="s">
        <v>66</v>
      </c>
      <c r="C21" s="44" t="s">
        <v>67</v>
      </c>
      <c r="D21" s="45">
        <v>1237104</v>
      </c>
      <c r="E21" s="45">
        <v>142720.81</v>
      </c>
      <c r="F21" s="45">
        <f>+D21+E21</f>
        <v>1379824.81</v>
      </c>
      <c r="G21" s="87">
        <v>45812</v>
      </c>
      <c r="H21" s="78"/>
    </row>
    <row r="22" spans="1:13" x14ac:dyDescent="0.3">
      <c r="A22" s="83"/>
      <c r="B22" s="84"/>
      <c r="C22" s="85"/>
      <c r="D22" s="86"/>
      <c r="E22" s="86"/>
      <c r="F22" s="86"/>
      <c r="G22" s="87"/>
      <c r="H22" s="78"/>
    </row>
    <row r="23" spans="1:13" ht="19.5" thickBot="1" x14ac:dyDescent="0.35">
      <c r="A23" s="76"/>
      <c r="B23" s="123" t="s">
        <v>17</v>
      </c>
      <c r="C23" s="123"/>
      <c r="D23" s="88"/>
      <c r="E23" s="88"/>
      <c r="F23" s="89">
        <f>SUM(F21:F22)</f>
        <v>1379824.81</v>
      </c>
      <c r="G23" s="78"/>
      <c r="H23" s="78"/>
    </row>
    <row r="24" spans="1:13" ht="19.5" thickTop="1" x14ac:dyDescent="0.3">
      <c r="A24" s="76"/>
      <c r="B24" s="76"/>
      <c r="C24" s="76"/>
      <c r="D24" s="76"/>
      <c r="E24" s="76"/>
      <c r="F24" s="76"/>
      <c r="G24" s="78"/>
      <c r="H24" s="78"/>
    </row>
    <row r="25" spans="1:13" x14ac:dyDescent="0.3">
      <c r="A25" s="76"/>
      <c r="B25" s="76"/>
      <c r="C25" s="76"/>
      <c r="D25" s="76"/>
      <c r="E25" s="76"/>
      <c r="F25" s="76"/>
      <c r="G25" s="78"/>
      <c r="H25" s="78"/>
    </row>
    <row r="26" spans="1:13" x14ac:dyDescent="0.3">
      <c r="B26" s="76"/>
      <c r="C26" s="76"/>
      <c r="D26" s="76"/>
      <c r="E26" s="76"/>
      <c r="F26" s="76"/>
      <c r="G26" s="78"/>
      <c r="H26" s="78"/>
    </row>
    <row r="27" spans="1:13" x14ac:dyDescent="0.3">
      <c r="A27" s="90"/>
      <c r="B27" s="74"/>
      <c r="C27" s="91"/>
      <c r="D27" s="90"/>
      <c r="E27" s="92"/>
      <c r="F27" s="92"/>
    </row>
    <row r="28" spans="1:13" x14ac:dyDescent="0.3">
      <c r="A28" s="90" t="s">
        <v>9</v>
      </c>
      <c r="B28" s="94"/>
      <c r="E28" s="90" t="s">
        <v>10</v>
      </c>
      <c r="F28" s="120"/>
      <c r="G28" s="120"/>
      <c r="I28" s="95"/>
    </row>
    <row r="29" spans="1:13" x14ac:dyDescent="0.3">
      <c r="A29" s="76"/>
      <c r="B29" s="96" t="s">
        <v>36</v>
      </c>
      <c r="E29" s="74"/>
      <c r="F29" s="122" t="s">
        <v>37</v>
      </c>
      <c r="G29" s="122"/>
      <c r="J29" s="97"/>
    </row>
    <row r="30" spans="1:13" x14ac:dyDescent="0.3">
      <c r="A30" s="76"/>
      <c r="B30" s="92" t="s">
        <v>13</v>
      </c>
      <c r="E30" s="74"/>
      <c r="F30" s="120" t="s">
        <v>14</v>
      </c>
      <c r="G30" s="120"/>
    </row>
    <row r="31" spans="1:13" x14ac:dyDescent="0.3">
      <c r="A31" s="76"/>
      <c r="B31" s="92" t="s">
        <v>15</v>
      </c>
      <c r="C31" s="91"/>
      <c r="E31" s="74"/>
      <c r="F31" s="120" t="s">
        <v>16</v>
      </c>
      <c r="G31" s="120"/>
      <c r="M31" s="98"/>
    </row>
  </sheetData>
  <mergeCells count="10">
    <mergeCell ref="F30:G30"/>
    <mergeCell ref="F31:G31"/>
    <mergeCell ref="A3:I3"/>
    <mergeCell ref="A4:I4"/>
    <mergeCell ref="A5:I5"/>
    <mergeCell ref="F28:G28"/>
    <mergeCell ref="F29:G29"/>
    <mergeCell ref="B14:F14"/>
    <mergeCell ref="B23:C23"/>
    <mergeCell ref="A19:G19"/>
  </mergeCells>
  <printOptions horizontalCentered="1"/>
  <pageMargins left="0.70866141732283472" right="0.70866141732283472" top="0.74803149606299213" bottom="0.74803149606299213" header="0.31496062992125984" footer="0.31496062992125984"/>
  <pageSetup scale="49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CXP PROVEEDORES JUNIO 2025</vt:lpstr>
      <vt:lpstr>INDEMNIZACION 2025</vt:lpstr>
      <vt:lpstr>PAGADAS JUNIO 2025</vt:lpstr>
      <vt:lpstr>'CXP PROVEEDORES JUNIO 2025'!Área_de_impresión</vt:lpstr>
      <vt:lpstr>'PAGADAS JUNIO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Guillermina Rosario De los Santos</dc:creator>
  <cp:lastModifiedBy>Guillermina Rosario De Los Santos</cp:lastModifiedBy>
  <cp:lastPrinted>2025-07-03T15:19:09Z</cp:lastPrinted>
  <dcterms:created xsi:type="dcterms:W3CDTF">2015-06-05T18:19:34Z</dcterms:created>
  <dcterms:modified xsi:type="dcterms:W3CDTF">2025-07-03T15:46:20Z</dcterms:modified>
</cp:coreProperties>
</file>