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DICIEMBRE 2025\"/>
    </mc:Choice>
  </mc:AlternateContent>
  <xr:revisionPtr revIDLastSave="0" documentId="13_ncr:1_{95C937CD-4F90-47C4-9DE9-FA4067E3C1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XP PROVEEDORES DICIEMBRE 2025" sheetId="1" r:id="rId1"/>
    <sheet name="INDEMNIZACION 2025" sheetId="2" r:id="rId2"/>
    <sheet name="PAGADAS DICIEMBRE 2025" sheetId="3" r:id="rId3"/>
  </sheets>
  <definedNames>
    <definedName name="_xlnm.Print_Area" localSheetId="0">'CXP PROVEEDORES DICIEMBRE 2025'!$A$1:$H$43</definedName>
    <definedName name="_xlnm.Print_Area" localSheetId="2">'PAGADAS DICIEMBRE 2025'!$A$1:$I$40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" i="1" l="1"/>
  <c r="H18" i="3" l="1"/>
  <c r="G18" i="3"/>
  <c r="G15" i="2"/>
  <c r="G16" i="2"/>
  <c r="G14" i="2" l="1"/>
  <c r="F32" i="3" l="1"/>
  <c r="E34" i="1" l="1"/>
  <c r="G17" i="2" l="1"/>
  <c r="E35" i="1" s="1"/>
  <c r="F17" i="2"/>
  <c r="E17" i="2"/>
  <c r="E36" i="1" l="1"/>
</calcChain>
</file>

<file path=xl/sharedStrings.xml><?xml version="1.0" encoding="utf-8"?>
<sst xmlns="http://schemas.openxmlformats.org/spreadsheetml/2006/main" count="191" uniqueCount="140">
  <si>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</si>
  <si>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</si>
  <si>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</si>
  <si>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</si>
  <si>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</si>
  <si>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</si>
  <si>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</si>
  <si>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</si>
  <si>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</si>
  <si>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</si>
  <si>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</si>
  <si>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</si>
  <si>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</si>
  <si>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</si>
  <si>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</si>
  <si>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</si>
  <si>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</si>
  <si>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</si>
  <si>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</si>
  <si>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</si>
  <si>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</si>
  <si>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</si>
  <si>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</si>
  <si>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</si>
  <si>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</si>
  <si>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</si>
  <si>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</si>
  <si>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</si>
  <si>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</si>
  <si>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</si>
  <si>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</si>
  <si>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</si>
  <si>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</si>
  <si>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</si>
  <si>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</si>
  <si>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</si>
  <si>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</si>
  <si>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</si>
  <si>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</si>
  <si>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</si>
  <si>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 xml:space="preserve">  </t>
  </si>
  <si>
    <t>***********</t>
  </si>
  <si>
    <t>Ramy Hector Estrella De Jesus</t>
  </si>
  <si>
    <t>B1500000780</t>
  </si>
  <si>
    <t>101068744</t>
  </si>
  <si>
    <t>RESIDUOS CLASIFICADOS DIVERSOS RESICLA, SRL</t>
  </si>
  <si>
    <t>B1500000781</t>
  </si>
  <si>
    <t>06000178639</t>
  </si>
  <si>
    <t>101001577</t>
  </si>
  <si>
    <t>SUPLIDORA YANMELANI, SRL</t>
  </si>
  <si>
    <t>SERVICIOS DE FOTOGRAFIAS Y VIDEOS PARA DIFERENTES ACTIVIDADES DE LA DIGEMAPS</t>
  </si>
  <si>
    <t>B1500000046</t>
  </si>
  <si>
    <t>E450000030530</t>
  </si>
  <si>
    <t>JHAJAIRA BAUTISTA</t>
  </si>
  <si>
    <t>Jhajaira Bautista</t>
  </si>
  <si>
    <t>13/11/2025 </t>
  </si>
  <si>
    <t>PAGO ANTICIPO 20%</t>
  </si>
  <si>
    <t> DRL &amp; Asociados, SRL</t>
  </si>
  <si>
    <t>PAGO CONTRATACION SERVICIO DE CALIBRACION DE EQUIPOS E INSTRUMENTOS DEL LABORATORIO DE EVALUACION DE PRODUCTOS DE CONSUMO HUMANO.</t>
  </si>
  <si>
    <t>Totalenergies Marketing Dominicana, S.A.</t>
  </si>
  <si>
    <t xml:space="preserve">ADQUISICIÓN DE COMBUSTIBLES PARA USO DE LA DIRECCION GENERAL DE MEDICAMENTOS, ALIMENTOS Y PRODUCTOS SANITARIOS -DIGEMAPS </t>
  </si>
  <si>
    <t>COMPANIA DOMINICANA DE TELEFONOS C POR A</t>
  </si>
  <si>
    <t>PAGO DE FACTURA DE INTERNET Y OTROS SERVICIOS, NO. CTA 803446168 MES DE NOVIEMBRE 2025, DIGEMAPS</t>
  </si>
  <si>
    <t>PAGO DE SERVICIOS DE FLOTAS NO. CTA 803446431 MES DE NOVIEMBRE, DIGEMAPS</t>
  </si>
  <si>
    <t>CORPORACION PARADOX S R L</t>
  </si>
  <si>
    <t> 24/11/2025</t>
  </si>
  <si>
    <t>Khalicco Investments, SRL</t>
  </si>
  <si>
    <t>ADQUISICION DE NEUMATICOS PARA VEHICULOS PARA LA DIGEMAPS </t>
  </si>
  <si>
    <t>Martínez Torres Traveling, SRL</t>
  </si>
  <si>
    <t>CONTRATACIÓN DE SERVICIOS DE CATERING PARA DIFERENTES ACTIVIDADES DE LA DIGEMAPS </t>
  </si>
  <si>
    <t>Teruel &amp; Compañia, SRL</t>
  </si>
  <si>
    <t xml:space="preserve">Adquisición de Neumáticos para Vehículos de esta Dirección General de Medicamentos, Alimentos y Productos Sanitarios (DIGEMAPS) </t>
  </si>
  <si>
    <t> 25/11/2025</t>
  </si>
  <si>
    <t>Altice Dominicana, SA</t>
  </si>
  <si>
    <t>PAGO DE SERVICIOS DE FLOTAS CELULARES NO. CTA. 90889892 MES DE NOVIEMBRE 2025, DIGEMAPS</t>
  </si>
  <si>
    <t xml:space="preserve">ADQUISICION DE REACTIVOS PARA SER UTILIZADOS EN EL LABORTORIO DE EVALUACION DE PRODUCTOS DE CONSUMO HUMANO-LEPCH </t>
  </si>
  <si>
    <t>B1500000586</t>
  </si>
  <si>
    <t>B1500000092</t>
  </si>
  <si>
    <t>04/11/2025 </t>
  </si>
  <si>
    <t>E450000095723</t>
  </si>
  <si>
    <t>E450000095724</t>
  </si>
  <si>
    <t>B1500001563</t>
  </si>
  <si>
    <t>B1500001746</t>
  </si>
  <si>
    <t>E450000000173</t>
  </si>
  <si>
    <t>E450000020129</t>
  </si>
  <si>
    <t>E450000030614</t>
  </si>
  <si>
    <t>ADQUISICION DE REACTIVOS E INSUMOS DE LABORATORIO</t>
  </si>
  <si>
    <t>SERVICIOS PARA RECOGIDA E INCINERACION DE DESECHOS SOLIDOS</t>
  </si>
  <si>
    <t>B1500000562</t>
  </si>
  <si>
    <t>RELACION DE CUENTAS POR PAGAR A PROVEEDORES AL 31 DE DICIEMBRE 2025</t>
  </si>
  <si>
    <t>CENTRO CUESTA NACIONAL, SAS</t>
  </si>
  <si>
    <t>ADQUISICION DE BONOS (VALES CANJEABLES) PARA SER UTILIZADO EN DIVERSAS ACTIVIDADES DE ESTA DIGEMAPS</t>
  </si>
  <si>
    <t>TURISTRANS TRANSPORTE Y SERVICIOS, SRL</t>
  </si>
  <si>
    <t>SERVICIO DE TRANSPORTE PARA TRASLADO DE IDA Y VUELTA DEL PERSONAL PARA ASISTIR ACTIVIDAD DE INTEGRACION DE LA DIGEMAPS</t>
  </si>
  <si>
    <t>ALEJANDRO ABAD PEGUERO</t>
  </si>
  <si>
    <t>PAGO DE SERVICIOS DE LEGALIZACION DE DIVERSAS ACTAS NOTARIALES, ELABORADAS EN EL MARCO DE LOS PROCEDIMIENTOS DE COMPRAS Y CONTRATACIONES DE LA DIGEMAPS.</t>
  </si>
  <si>
    <t>SHETCHPROM, SRL</t>
  </si>
  <si>
    <t>SERVICIO DE ALQUILER DE SALON EN HOTEL PARA ACTIVIDAD DE INTEGRACION</t>
  </si>
  <si>
    <t>ADQUISICION DE ELETRODOMESTICOS PARA DIFERENTES AREAS DE LA DIGEMAPS</t>
  </si>
  <si>
    <t>IDENTIFICACIONES JMB, SRL</t>
  </si>
  <si>
    <t>CONTRATACION DE SERVICIOS DISEÑO E IMPRESIÓN DE CARNET INSTITUCIONAL PARA LOS COLABORADORES DE ESTA DIGEMAPS</t>
  </si>
  <si>
    <t>CONTRATACION DE SERVICIOS DE FOTOS Y VIDEOS PARA DIFERENTES ACTIVIDADES DE LA DIGEMAPS</t>
  </si>
  <si>
    <t>B1500220397</t>
  </si>
  <si>
    <t>B1500000927</t>
  </si>
  <si>
    <t>B1500000099</t>
  </si>
  <si>
    <t>E450000000015</t>
  </si>
  <si>
    <t>B1500000159</t>
  </si>
  <si>
    <t>E450000000012</t>
  </si>
  <si>
    <t>B1500000050</t>
  </si>
  <si>
    <t>B1500000049</t>
  </si>
  <si>
    <t>130813442 </t>
  </si>
  <si>
    <t>10161878</t>
  </si>
  <si>
    <t>RELACION DE CUENTAS POR PAGAR  AL 31 DE DICIEMBRE 2025</t>
  </si>
  <si>
    <t>TOTAL INDEMNIZADOS Y VACACIONES  DICIEMBRE-2025</t>
  </si>
  <si>
    <t>130599726</t>
  </si>
  <si>
    <t> 131672787</t>
  </si>
  <si>
    <t>INFORME DE PAGOS A PROVEEDORES CORRESPONDIENTE AL MES DE DICIEMBRE 2025</t>
  </si>
  <si>
    <t>DSETA GROUP, SRL</t>
  </si>
  <si>
    <t>CONTRATACION DE SERVICIO DE REPARACION DE DOS BOMBAS DE AGUA </t>
  </si>
  <si>
    <t>PAGO FACTURA SERVICIO DE FLOTAS DE DICIEMBRE 2025, DIGEMAPS.</t>
  </si>
  <si>
    <t>B1500000521</t>
  </si>
  <si>
    <t>E450000021071</t>
  </si>
  <si>
    <t>KENNY NOELIA GOMEZ AZCONA</t>
  </si>
  <si>
    <t>JAIROANDRES MARTINEZPEREZ</t>
  </si>
  <si>
    <t>ALBA NELLY RIVERAS</t>
  </si>
  <si>
    <t>LUIS ALBERTO MARTINEZ ROMAN</t>
  </si>
  <si>
    <t>NATANAEL MANZUETA GARCIA</t>
  </si>
  <si>
    <t>IAN ALFREDO GONZALEZ PELAEZ</t>
  </si>
  <si>
    <t>JOEL NUÑEZ TAVAREZ</t>
  </si>
  <si>
    <t>SERVICIOS DE SEGURIDAD PANAMERICANA SRL</t>
  </si>
  <si>
    <t>SERVICIO DE SEGURIDAD*</t>
  </si>
  <si>
    <t>E450000000002</t>
  </si>
  <si>
    <t>BONANZA DOMINICANA, SAS</t>
  </si>
  <si>
    <t>MANTENIMIENTO DE VEHICULO</t>
  </si>
  <si>
    <t>E450000001203</t>
  </si>
  <si>
    <t>E450000001204</t>
  </si>
  <si>
    <t>E450000001205</t>
  </si>
  <si>
    <t>TOTAL ENERGIES MARKETING DOMINICANA, S.A.</t>
  </si>
  <si>
    <t>COMBUSTIBLE</t>
  </si>
  <si>
    <t>E450000066310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</si>
</sst>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</cellStyleXfs>
  <cellXfs count="142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5" fillId="2" borderId="0" xfId="0" applyFont="1" applyFill="1"/>
    <xf numFmtId="0" fontId="15" fillId="2" borderId="0" xfId="0" applyFont="1" applyFill="1" applyAlignment="1">
      <alignment horizontal="center" wrapText="1"/>
    </xf>
    <xf numFmtId="0" fontId="15" fillId="2" borderId="0" xfId="0" applyFont="1" applyFill="1" applyAlignment="1">
      <alignment horizontal="center"/>
    </xf>
    <xf numFmtId="44" fontId="15" fillId="2" borderId="0" xfId="1" applyFont="1" applyFill="1" applyAlignment="1">
      <alignment horizontal="right"/>
    </xf>
    <xf numFmtId="0" fontId="18" fillId="0" borderId="0" xfId="0" applyFont="1"/>
    <xf numFmtId="0" fontId="17" fillId="0" borderId="0" xfId="0" applyFont="1"/>
    <xf numFmtId="0" fontId="19" fillId="0" borderId="4" xfId="0" applyFont="1" applyBorder="1" applyAlignment="1">
      <alignment horizontal="center"/>
    </xf>
    <xf numFmtId="44" fontId="3" fillId="0" borderId="0" xfId="0" applyNumberFormat="1" applyFont="1"/>
    <xf numFmtId="0" fontId="6" fillId="2" borderId="5" xfId="0" applyFont="1" applyFill="1" applyBorder="1"/>
    <xf numFmtId="14" fontId="6" fillId="2" borderId="5" xfId="5" applyNumberFormat="1" applyFont="1" applyFill="1" applyBorder="1" applyAlignment="1" applyProtection="1">
      <alignment horizontal="center"/>
      <protection locked="0"/>
    </xf>
    <xf numFmtId="44" fontId="6" fillId="2" borderId="5" xfId="1" applyFont="1" applyFill="1" applyBorder="1" applyAlignment="1" applyProtection="1">
      <alignment horizontal="right"/>
      <protection locked="0"/>
    </xf>
    <xf numFmtId="0" fontId="8" fillId="2" borderId="5" xfId="0" applyFont="1" applyFill="1" applyBorder="1" applyAlignment="1">
      <alignment horizontal="center" wrapText="1"/>
    </xf>
    <xf numFmtId="49" fontId="8" fillId="2" borderId="5" xfId="5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/>
    <xf numFmtId="14" fontId="8" fillId="2" borderId="5" xfId="5" applyNumberFormat="1" applyFont="1" applyFill="1" applyBorder="1" applyAlignment="1" applyProtection="1">
      <alignment horizontal="center"/>
      <protection locked="0"/>
    </xf>
    <xf numFmtId="44" fontId="8" fillId="2" borderId="5" xfId="1" applyFont="1" applyFill="1" applyBorder="1" applyAlignment="1" applyProtection="1">
      <alignment horizontal="right"/>
      <protection locked="0"/>
    </xf>
    <xf numFmtId="14" fontId="8" fillId="2" borderId="5" xfId="0" applyNumberFormat="1" applyFont="1" applyFill="1" applyBorder="1"/>
    <xf numFmtId="0" fontId="12" fillId="2" borderId="0" xfId="0" applyFont="1" applyFill="1"/>
    <xf numFmtId="14" fontId="6" fillId="2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wrapText="1"/>
    </xf>
    <xf numFmtId="0" fontId="6" fillId="2" borderId="9" xfId="0" applyFont="1" applyFill="1" applyBorder="1"/>
    <xf numFmtId="14" fontId="6" fillId="2" borderId="9" xfId="5" applyNumberFormat="1" applyFont="1" applyFill="1" applyBorder="1" applyAlignment="1" applyProtection="1">
      <alignment horizontal="center"/>
      <protection locked="0"/>
    </xf>
    <xf numFmtId="44" fontId="6" fillId="2" borderId="9" xfId="1" applyFont="1" applyFill="1" applyBorder="1" applyAlignment="1" applyProtection="1">
      <alignment horizontal="right"/>
      <protection locked="0"/>
    </xf>
    <xf numFmtId="44" fontId="0" fillId="0" borderId="0" xfId="0" applyNumberFormat="1"/>
    <xf numFmtId="44" fontId="17" fillId="0" borderId="0" xfId="0" applyNumberFormat="1" applyFont="1"/>
    <xf numFmtId="49" fontId="6" fillId="2" borderId="5" xfId="5" applyNumberFormat="1" applyFont="1" applyFill="1" applyBorder="1" applyAlignment="1" applyProtection="1">
      <alignment horizontal="center"/>
      <protection locked="0"/>
    </xf>
    <xf numFmtId="14" fontId="6" fillId="2" borderId="5" xfId="0" applyNumberFormat="1" applyFont="1" applyFill="1" applyBorder="1"/>
    <xf numFmtId="14" fontId="6" fillId="2" borderId="5" xfId="1" applyNumberFormat="1" applyFont="1" applyFill="1" applyBorder="1" applyAlignment="1" applyProtection="1">
      <alignment horizontal="right"/>
      <protection locked="0"/>
    </xf>
    <xf numFmtId="43" fontId="12" fillId="2" borderId="5" xfId="3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7" fillId="0" borderId="9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43" fontId="12" fillId="0" borderId="0" xfId="3" applyFont="1"/>
    <xf numFmtId="0" fontId="6" fillId="2" borderId="5" xfId="0" applyFont="1" applyFill="1" applyBorder="1"/>
    <xf numFmtId="0" fontId="6" fillId="2" borderId="5" xfId="0" applyFont="1" applyFill="1" applyBorder="1" applyAlignment="1">
      <alignment horizontal="center" wrapText="1"/>
    </xf>
    <xf numFmtId="44" fontId="6" fillId="2" borderId="5" xfId="1" applyFont="1" applyFill="1" applyBorder="1" applyAlignment="1" applyProtection="1">
      <alignment horizontal="right"/>
      <protection locked="0"/>
    </xf>
    <xf numFmtId="14" fontId="6" fillId="2" borderId="5" xfId="5" applyNumberFormat="1" applyFont="1" applyFill="1" applyBorder="1" applyAlignment="1" applyProtection="1">
      <alignment horizontal="center"/>
      <protection locked="0"/>
    </xf>
  </cellXfs>
  <cellStyles count="7">
    <cellStyle name="Excel Built-in Normal" xfId="2" xr:uid="{EAB1CBCE-7B32-4168-9B8B-A2C2AFDC2D3A}"/>
    <cellStyle name="Millares" xfId="3" builtinId="3"/>
    <cellStyle name="Millares 2" xfId="6" xr:uid="{C97603CD-6059-40A2-B063-0A2E5A82D44B}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58079</xdr:colOff>
      <xdr:row>0</xdr:row>
      <xdr:rowOff>81312</xdr:rowOff>
    </xdr:from>
    <xdr:to>
      <xdr:col>1</xdr:col>
      <xdr:colOff>1077192</xdr:colOff>
      <xdr:row>4</xdr:row>
      <xdr:rowOff>92927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58079" y="81312"/>
          <a:ext cx="2749875" cy="10338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6"/>
  <sheetViews>
    <sheetView tabSelected="1" topLeftCell="A10" zoomScale="130" zoomScaleNormal="130" workbookViewId="0">
      <selection activeCell="H29" sqref="H29"/>
    </sheetView>
  </sheetViews>
  <sheetFormatPr baseColWidth="10" defaultRowHeight="15" x14ac:dyDescent="0.25"/>
  <cols>
    <col min="1" max="1" width="4.140625" customWidth="1"/>
    <col min="2" max="3" width="15.5703125" style="26" customWidth="1"/>
    <col min="4" max="4" width="34.7109375" style="27" bestFit="1" customWidth="1"/>
    <col min="5" max="5" width="66.5703125" style="28" customWidth="1"/>
    <col min="6" max="6" width="18.28515625" style="26" bestFit="1" customWidth="1"/>
    <col min="7" max="7" width="19" style="26" bestFit="1" customWidth="1"/>
    <col min="8" max="8" width="18.28515625" style="29" customWidth="1"/>
    <col min="9" max="10" width="13.85546875" bestFit="1" customWidth="1"/>
    <col min="11" max="11" width="13.28515625" bestFit="1" customWidth="1"/>
    <col min="12" max="12" width="14.85546875" bestFit="1" customWidth="1"/>
  </cols>
  <sheetData>
    <row r="1" spans="2:11" x14ac:dyDescent="0.25">
      <c r="B1" s="20"/>
      <c r="C1" s="20"/>
      <c r="D1" s="21"/>
      <c r="E1" s="22"/>
      <c r="F1" s="20"/>
      <c r="G1" s="20"/>
      <c r="H1" s="23"/>
    </row>
    <row r="2" spans="2:11" ht="18.75" x14ac:dyDescent="0.3">
      <c r="B2" s="120" t="s">
        <v>0</v>
      </c>
      <c r="C2" s="120"/>
      <c r="D2" s="120"/>
      <c r="E2" s="120"/>
      <c r="F2" s="120"/>
      <c r="G2" s="120"/>
      <c r="H2" s="120"/>
      <c r="I2" s="5"/>
      <c r="J2" s="5"/>
    </row>
    <row r="3" spans="2:11" ht="18.75" x14ac:dyDescent="0.3">
      <c r="B3" s="120" t="s">
        <v>1</v>
      </c>
      <c r="C3" s="120"/>
      <c r="D3" s="120"/>
      <c r="E3" s="120"/>
      <c r="F3" s="120"/>
      <c r="G3" s="120"/>
      <c r="H3" s="120"/>
      <c r="I3" s="5"/>
      <c r="J3" s="5"/>
    </row>
    <row r="4" spans="2:11" ht="18.75" x14ac:dyDescent="0.3">
      <c r="B4" s="120" t="s">
        <v>89</v>
      </c>
      <c r="C4" s="120"/>
      <c r="D4" s="120"/>
      <c r="E4" s="120"/>
      <c r="F4" s="120"/>
      <c r="G4" s="120"/>
      <c r="H4" s="120"/>
      <c r="I4" s="5"/>
      <c r="J4" s="5"/>
    </row>
    <row r="5" spans="2:11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1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1" s="96" customFormat="1" ht="38.25" customHeight="1" x14ac:dyDescent="0.25">
      <c r="B7" s="97">
        <v>1</v>
      </c>
      <c r="C7" s="24">
        <v>45923</v>
      </c>
      <c r="D7" s="10" t="s">
        <v>45</v>
      </c>
      <c r="E7" s="10" t="s">
        <v>87</v>
      </c>
      <c r="F7" s="99" t="s">
        <v>88</v>
      </c>
      <c r="G7" s="100">
        <v>45901</v>
      </c>
      <c r="H7" s="101">
        <v>19942</v>
      </c>
      <c r="I7" s="95"/>
      <c r="J7" s="95"/>
    </row>
    <row r="8" spans="2:11" s="96" customFormat="1" ht="31.5" x14ac:dyDescent="0.25">
      <c r="B8" s="97">
        <v>2</v>
      </c>
      <c r="C8" s="24" t="s">
        <v>65</v>
      </c>
      <c r="D8" s="10" t="s">
        <v>66</v>
      </c>
      <c r="E8" s="10" t="s">
        <v>67</v>
      </c>
      <c r="F8" s="99" t="s">
        <v>81</v>
      </c>
      <c r="G8" s="100">
        <v>45978</v>
      </c>
      <c r="H8" s="101">
        <v>179195.98</v>
      </c>
      <c r="I8" s="95"/>
      <c r="J8" s="95"/>
    </row>
    <row r="9" spans="2:11" s="96" customFormat="1" ht="51" customHeight="1" x14ac:dyDescent="0.25">
      <c r="B9" s="97">
        <v>3</v>
      </c>
      <c r="C9" s="24">
        <v>45985</v>
      </c>
      <c r="D9" s="10" t="s">
        <v>68</v>
      </c>
      <c r="E9" s="10" t="s">
        <v>69</v>
      </c>
      <c r="F9" s="99" t="s">
        <v>82</v>
      </c>
      <c r="G9" s="100">
        <v>45968</v>
      </c>
      <c r="H9" s="101">
        <v>554676.69999999995</v>
      </c>
      <c r="I9" s="95"/>
      <c r="J9" s="95"/>
    </row>
    <row r="10" spans="2:11" s="96" customFormat="1" ht="40.5" customHeight="1" x14ac:dyDescent="0.25">
      <c r="B10" s="97">
        <v>4</v>
      </c>
      <c r="C10" s="24" t="s">
        <v>65</v>
      </c>
      <c r="D10" s="10" t="s">
        <v>70</v>
      </c>
      <c r="E10" s="10" t="s">
        <v>71</v>
      </c>
      <c r="F10" s="99" t="s">
        <v>83</v>
      </c>
      <c r="G10" s="100">
        <v>45978</v>
      </c>
      <c r="H10" s="101">
        <v>245428.2</v>
      </c>
      <c r="I10" s="95"/>
      <c r="J10" s="95"/>
      <c r="K10" s="115"/>
    </row>
    <row r="11" spans="2:11" s="96" customFormat="1" ht="51" customHeight="1" x14ac:dyDescent="0.25">
      <c r="B11" s="97">
        <v>5</v>
      </c>
      <c r="C11" s="24">
        <v>45992</v>
      </c>
      <c r="D11" s="10" t="s">
        <v>59</v>
      </c>
      <c r="E11" s="10" t="s">
        <v>60</v>
      </c>
      <c r="F11" s="99" t="s">
        <v>85</v>
      </c>
      <c r="G11" s="100">
        <v>45991</v>
      </c>
      <c r="H11" s="101">
        <v>315995.63</v>
      </c>
      <c r="I11" s="95"/>
      <c r="J11" s="95"/>
      <c r="K11" s="115"/>
    </row>
    <row r="12" spans="2:11" s="96" customFormat="1" ht="51" customHeight="1" x14ac:dyDescent="0.25">
      <c r="B12" s="97">
        <v>6</v>
      </c>
      <c r="C12" s="24">
        <v>45999</v>
      </c>
      <c r="D12" s="10" t="s">
        <v>90</v>
      </c>
      <c r="E12" s="10" t="s">
        <v>91</v>
      </c>
      <c r="F12" s="99" t="s">
        <v>102</v>
      </c>
      <c r="G12" s="100">
        <v>45995</v>
      </c>
      <c r="H12" s="101">
        <v>5770000</v>
      </c>
      <c r="I12" s="95"/>
      <c r="J12" s="95"/>
      <c r="K12" s="115"/>
    </row>
    <row r="13" spans="2:11" s="96" customFormat="1" ht="51" customHeight="1" x14ac:dyDescent="0.25">
      <c r="B13" s="97">
        <v>7</v>
      </c>
      <c r="C13" s="24">
        <v>46000</v>
      </c>
      <c r="D13" s="10" t="s">
        <v>92</v>
      </c>
      <c r="E13" s="10" t="s">
        <v>93</v>
      </c>
      <c r="F13" s="99" t="s">
        <v>103</v>
      </c>
      <c r="G13" s="100">
        <v>45993</v>
      </c>
      <c r="H13" s="101">
        <v>64000</v>
      </c>
      <c r="I13" s="95"/>
      <c r="J13" s="95"/>
      <c r="K13" s="115"/>
    </row>
    <row r="14" spans="2:11" s="96" customFormat="1" ht="51" customHeight="1" x14ac:dyDescent="0.25">
      <c r="B14" s="97">
        <v>8</v>
      </c>
      <c r="C14" s="24">
        <v>46002</v>
      </c>
      <c r="D14" s="10" t="s">
        <v>94</v>
      </c>
      <c r="E14" s="10" t="s">
        <v>95</v>
      </c>
      <c r="F14" s="99" t="s">
        <v>104</v>
      </c>
      <c r="G14" s="100">
        <v>45968</v>
      </c>
      <c r="H14" s="101">
        <v>118000</v>
      </c>
      <c r="I14" s="95"/>
      <c r="J14" s="95"/>
      <c r="K14" s="115"/>
    </row>
    <row r="15" spans="2:11" s="96" customFormat="1" ht="51" customHeight="1" x14ac:dyDescent="0.25">
      <c r="B15" s="97">
        <v>9</v>
      </c>
      <c r="C15" s="24">
        <v>46004</v>
      </c>
      <c r="D15" s="10" t="s">
        <v>96</v>
      </c>
      <c r="E15" s="10" t="s">
        <v>97</v>
      </c>
      <c r="F15" s="99" t="s">
        <v>105</v>
      </c>
      <c r="G15" s="100">
        <v>45994</v>
      </c>
      <c r="H15" s="101">
        <v>5599999.1600000001</v>
      </c>
      <c r="I15" s="95"/>
      <c r="J15" s="95"/>
      <c r="K15" s="115"/>
    </row>
    <row r="16" spans="2:11" s="96" customFormat="1" ht="51" customHeight="1" x14ac:dyDescent="0.25">
      <c r="B16" s="97">
        <v>10</v>
      </c>
      <c r="C16" s="24">
        <v>46008</v>
      </c>
      <c r="D16" s="10" t="s">
        <v>49</v>
      </c>
      <c r="E16" s="10" t="s">
        <v>98</v>
      </c>
      <c r="F16" s="99" t="s">
        <v>106</v>
      </c>
      <c r="G16" s="100">
        <v>46006</v>
      </c>
      <c r="H16" s="101">
        <v>249157</v>
      </c>
      <c r="I16" s="95"/>
      <c r="J16" s="95"/>
      <c r="K16" s="115"/>
    </row>
    <row r="17" spans="2:11" s="96" customFormat="1" ht="51" customHeight="1" x14ac:dyDescent="0.25">
      <c r="B17" s="97">
        <v>11</v>
      </c>
      <c r="C17" s="24">
        <v>46008</v>
      </c>
      <c r="D17" s="10" t="s">
        <v>99</v>
      </c>
      <c r="E17" s="10" t="s">
        <v>100</v>
      </c>
      <c r="F17" s="99" t="s">
        <v>107</v>
      </c>
      <c r="G17" s="100">
        <v>46008</v>
      </c>
      <c r="H17" s="101">
        <v>692261.7</v>
      </c>
      <c r="I17" s="95"/>
      <c r="J17" s="95"/>
      <c r="K17" s="115"/>
    </row>
    <row r="18" spans="2:11" s="96" customFormat="1" ht="51" customHeight="1" x14ac:dyDescent="0.25">
      <c r="B18" s="97">
        <v>12</v>
      </c>
      <c r="C18" s="24">
        <v>46009</v>
      </c>
      <c r="D18" s="10" t="s">
        <v>42</v>
      </c>
      <c r="E18" s="10" t="s">
        <v>101</v>
      </c>
      <c r="F18" s="99" t="s">
        <v>108</v>
      </c>
      <c r="G18" s="100">
        <v>46009</v>
      </c>
      <c r="H18" s="101">
        <v>17700</v>
      </c>
      <c r="I18" s="95"/>
      <c r="J18" s="95"/>
      <c r="K18" s="115"/>
    </row>
    <row r="19" spans="2:11" s="96" customFormat="1" ht="51" customHeight="1" x14ac:dyDescent="0.25">
      <c r="B19" s="97">
        <v>13</v>
      </c>
      <c r="C19" s="24">
        <v>46009</v>
      </c>
      <c r="D19" s="10" t="s">
        <v>42</v>
      </c>
      <c r="E19" s="10" t="s">
        <v>101</v>
      </c>
      <c r="F19" s="99" t="s">
        <v>109</v>
      </c>
      <c r="G19" s="100">
        <v>46009</v>
      </c>
      <c r="H19" s="101">
        <v>7670</v>
      </c>
      <c r="I19" s="95"/>
      <c r="J19" s="95"/>
      <c r="K19" s="115"/>
    </row>
    <row r="20" spans="2:11" s="96" customFormat="1" ht="47.25" customHeight="1" x14ac:dyDescent="0.25">
      <c r="B20" s="97">
        <v>14</v>
      </c>
      <c r="C20" s="24">
        <v>46010</v>
      </c>
      <c r="D20" s="10" t="s">
        <v>117</v>
      </c>
      <c r="E20" s="10" t="s">
        <v>118</v>
      </c>
      <c r="F20" s="99" t="s">
        <v>120</v>
      </c>
      <c r="G20" s="100">
        <v>46008</v>
      </c>
      <c r="H20" s="101">
        <v>233168</v>
      </c>
      <c r="I20" s="95"/>
      <c r="J20" s="95"/>
    </row>
    <row r="21" spans="2:11" s="96" customFormat="1" ht="56.25" customHeight="1" x14ac:dyDescent="0.25">
      <c r="B21" s="97">
        <v>15</v>
      </c>
      <c r="C21" s="24">
        <v>46020</v>
      </c>
      <c r="D21" s="10" t="s">
        <v>73</v>
      </c>
      <c r="E21" s="10" t="s">
        <v>119</v>
      </c>
      <c r="F21" s="99" t="s">
        <v>121</v>
      </c>
      <c r="G21" s="100">
        <v>46015</v>
      </c>
      <c r="H21" s="101">
        <v>133835</v>
      </c>
      <c r="I21" s="95"/>
      <c r="J21" s="95"/>
    </row>
    <row r="22" spans="2:11" s="96" customFormat="1" ht="34.5" customHeight="1" x14ac:dyDescent="0.25">
      <c r="B22" s="97">
        <v>16</v>
      </c>
      <c r="C22" s="24"/>
      <c r="D22" s="139" t="s">
        <v>129</v>
      </c>
      <c r="E22" s="139" t="s">
        <v>130</v>
      </c>
      <c r="F22" s="138" t="s">
        <v>131</v>
      </c>
      <c r="G22" s="141">
        <v>46010</v>
      </c>
      <c r="H22" s="140">
        <v>134121.25</v>
      </c>
      <c r="I22" s="95"/>
      <c r="J22" s="95"/>
    </row>
    <row r="23" spans="2:11" s="96" customFormat="1" ht="33.75" customHeight="1" x14ac:dyDescent="0.25">
      <c r="B23" s="97">
        <v>17</v>
      </c>
      <c r="C23" s="24"/>
      <c r="D23" s="139" t="s">
        <v>132</v>
      </c>
      <c r="E23" s="139" t="s">
        <v>133</v>
      </c>
      <c r="F23" s="138" t="s">
        <v>134</v>
      </c>
      <c r="G23" s="141">
        <v>46021</v>
      </c>
      <c r="H23" s="140">
        <v>25297.9</v>
      </c>
      <c r="I23" s="95"/>
      <c r="J23" s="95"/>
    </row>
    <row r="24" spans="2:11" s="96" customFormat="1" ht="33.75" customHeight="1" x14ac:dyDescent="0.25">
      <c r="B24" s="97">
        <v>18</v>
      </c>
      <c r="C24" s="24"/>
      <c r="D24" s="139" t="s">
        <v>132</v>
      </c>
      <c r="E24" s="139" t="s">
        <v>133</v>
      </c>
      <c r="F24" s="138" t="s">
        <v>135</v>
      </c>
      <c r="G24" s="141">
        <v>46021</v>
      </c>
      <c r="H24" s="140">
        <v>24809.51</v>
      </c>
      <c r="I24" s="95"/>
      <c r="J24" s="95"/>
    </row>
    <row r="25" spans="2:11" s="96" customFormat="1" ht="33.75" customHeight="1" x14ac:dyDescent="0.25">
      <c r="B25" s="97">
        <v>19</v>
      </c>
      <c r="C25" s="24"/>
      <c r="D25" s="139" t="s">
        <v>132</v>
      </c>
      <c r="E25" s="139" t="s">
        <v>133</v>
      </c>
      <c r="F25" s="138" t="s">
        <v>136</v>
      </c>
      <c r="G25" s="141">
        <v>46021</v>
      </c>
      <c r="H25" s="140">
        <v>25159.97</v>
      </c>
      <c r="I25" s="95"/>
      <c r="J25" s="95"/>
    </row>
    <row r="26" spans="2:11" s="96" customFormat="1" ht="33.75" customHeight="1" x14ac:dyDescent="0.25">
      <c r="B26" s="97">
        <v>20</v>
      </c>
      <c r="C26" s="24"/>
      <c r="D26" s="139" t="s">
        <v>137</v>
      </c>
      <c r="E26" s="139" t="s">
        <v>138</v>
      </c>
      <c r="F26" s="138" t="s">
        <v>139</v>
      </c>
      <c r="G26" s="141">
        <v>46022</v>
      </c>
      <c r="H26" s="140">
        <v>365317.54</v>
      </c>
      <c r="I26" s="95"/>
      <c r="J26" s="95"/>
    </row>
    <row r="27" spans="2:11" s="96" customFormat="1" ht="15.75" x14ac:dyDescent="0.25">
      <c r="B27" s="97"/>
      <c r="C27" s="109"/>
      <c r="D27" s="110"/>
      <c r="E27" s="110"/>
      <c r="F27" s="111"/>
      <c r="G27" s="112"/>
      <c r="H27" s="113"/>
      <c r="I27" s="95"/>
      <c r="J27" s="95"/>
    </row>
    <row r="28" spans="2:11" ht="15.75" thickBot="1" x14ac:dyDescent="0.3">
      <c r="B28" s="121" t="s">
        <v>16</v>
      </c>
      <c r="C28" s="121"/>
      <c r="D28" s="121"/>
      <c r="E28" s="121"/>
      <c r="F28" s="121"/>
      <c r="G28" s="121"/>
      <c r="H28" s="25">
        <f>SUM(H7:H27)</f>
        <v>14775735.539999999</v>
      </c>
      <c r="I28" s="5"/>
      <c r="J28" s="5"/>
    </row>
    <row r="29" spans="2:11" ht="15.75" thickTop="1" x14ac:dyDescent="0.25">
      <c r="B29" s="11"/>
      <c r="C29" s="11"/>
      <c r="D29" s="11"/>
      <c r="E29" s="11"/>
      <c r="F29" s="11"/>
      <c r="G29" s="11"/>
      <c r="H29" s="65"/>
      <c r="I29" s="98"/>
      <c r="J29" s="5"/>
    </row>
    <row r="30" spans="2:11" x14ac:dyDescent="0.25">
      <c r="B30" s="11"/>
      <c r="C30" s="11"/>
      <c r="D30" s="11"/>
      <c r="E30" s="11"/>
      <c r="F30" s="11"/>
      <c r="G30" s="11"/>
      <c r="H30" s="65"/>
      <c r="I30" s="98"/>
      <c r="J30" s="5"/>
    </row>
    <row r="31" spans="2:11" x14ac:dyDescent="0.25">
      <c r="B31" s="12"/>
      <c r="C31" s="12"/>
      <c r="D31" s="13"/>
      <c r="E31" s="14"/>
      <c r="F31" s="12"/>
      <c r="G31" s="12"/>
      <c r="H31" s="18"/>
      <c r="I31" s="5"/>
      <c r="J31" s="5"/>
    </row>
    <row r="32" spans="2:11" ht="15.75" x14ac:dyDescent="0.25">
      <c r="B32" s="122" t="s">
        <v>33</v>
      </c>
      <c r="C32" s="123"/>
      <c r="D32" s="123"/>
      <c r="E32" s="124"/>
      <c r="F32" s="12"/>
      <c r="G32" s="12"/>
      <c r="H32" s="18"/>
      <c r="I32" s="5"/>
      <c r="J32" s="5"/>
    </row>
    <row r="33" spans="2:12" ht="15.75" x14ac:dyDescent="0.25">
      <c r="B33" s="55"/>
      <c r="C33" s="56"/>
      <c r="D33" s="56"/>
      <c r="E33" s="57"/>
      <c r="F33" s="12"/>
      <c r="G33" s="12"/>
      <c r="H33" s="18"/>
      <c r="I33" s="5"/>
      <c r="J33" s="5"/>
    </row>
    <row r="34" spans="2:12" ht="15.75" x14ac:dyDescent="0.25">
      <c r="B34" s="58" t="s">
        <v>34</v>
      </c>
      <c r="C34" s="59"/>
      <c r="D34" s="60"/>
      <c r="E34" s="61">
        <f>+H28</f>
        <v>14775735.539999999</v>
      </c>
      <c r="F34" s="12"/>
      <c r="G34" s="12"/>
      <c r="H34" s="18"/>
      <c r="I34" s="5"/>
      <c r="J34" s="5"/>
    </row>
    <row r="35" spans="2:12" ht="15.75" x14ac:dyDescent="0.25">
      <c r="B35" s="58" t="s">
        <v>35</v>
      </c>
      <c r="C35" s="59"/>
      <c r="D35" s="60"/>
      <c r="E35" s="61">
        <f>+'INDEMNIZACION 2025'!G17</f>
        <v>0</v>
      </c>
      <c r="F35" s="12"/>
      <c r="G35" s="12"/>
      <c r="H35" s="12"/>
      <c r="I35" s="12"/>
      <c r="J35" s="5"/>
    </row>
    <row r="36" spans="2:12" ht="16.5" thickBot="1" x14ac:dyDescent="0.3">
      <c r="B36" s="62" t="s">
        <v>36</v>
      </c>
      <c r="C36" s="62"/>
      <c r="D36" s="62"/>
      <c r="E36" s="63">
        <f>SUM(E34:E35)</f>
        <v>14775735.539999999</v>
      </c>
      <c r="F36" s="12"/>
      <c r="G36" s="12"/>
      <c r="H36" s="12"/>
      <c r="I36" s="12"/>
      <c r="J36" s="5"/>
    </row>
    <row r="37" spans="2:12" ht="15.75" thickTop="1" x14ac:dyDescent="0.25">
      <c r="B37" s="12"/>
      <c r="C37" s="12"/>
      <c r="D37" s="12"/>
      <c r="E37" s="12"/>
      <c r="F37" s="12"/>
      <c r="G37" s="12"/>
      <c r="H37" s="12"/>
      <c r="I37" s="12"/>
      <c r="J37" s="5"/>
    </row>
    <row r="38" spans="2:12" x14ac:dyDescent="0.25">
      <c r="B38" s="12"/>
      <c r="C38" s="12"/>
      <c r="D38" s="12"/>
      <c r="E38" s="12"/>
      <c r="F38" s="12"/>
      <c r="G38" s="12"/>
      <c r="H38" s="12"/>
      <c r="I38" s="12"/>
      <c r="J38" s="5"/>
    </row>
    <row r="39" spans="2:12" x14ac:dyDescent="0.25">
      <c r="B39" s="12"/>
      <c r="C39" s="12"/>
      <c r="D39" s="12"/>
      <c r="E39" s="12"/>
      <c r="F39" s="12"/>
      <c r="G39" s="12"/>
      <c r="H39" s="12"/>
      <c r="I39" s="12"/>
      <c r="J39" s="5"/>
      <c r="L39" s="114"/>
    </row>
    <row r="40" spans="2:12" x14ac:dyDescent="0.25">
      <c r="B40" s="12"/>
      <c r="C40" s="15" t="s">
        <v>9</v>
      </c>
      <c r="D40" s="16"/>
      <c r="E40" s="14"/>
      <c r="F40" s="15" t="s">
        <v>10</v>
      </c>
      <c r="G40" s="17"/>
      <c r="H40" s="18"/>
      <c r="I40" s="5"/>
      <c r="J40" s="5"/>
    </row>
    <row r="41" spans="2:12" ht="15.75" customHeight="1" x14ac:dyDescent="0.25">
      <c r="B41" s="12"/>
      <c r="C41" s="11"/>
      <c r="D41" s="13" t="s">
        <v>53</v>
      </c>
      <c r="E41" s="13"/>
      <c r="F41" s="12"/>
      <c r="G41" s="13" t="s">
        <v>11</v>
      </c>
      <c r="H41" s="18"/>
      <c r="I41" s="5"/>
      <c r="J41" s="5"/>
      <c r="L41" s="114"/>
    </row>
    <row r="42" spans="2:12" ht="14.25" customHeight="1" x14ac:dyDescent="0.25">
      <c r="B42" s="12"/>
      <c r="C42" s="11"/>
      <c r="D42" s="13" t="s">
        <v>12</v>
      </c>
      <c r="E42" s="13"/>
      <c r="F42" s="12"/>
      <c r="G42" s="12" t="s">
        <v>13</v>
      </c>
      <c r="H42" s="18"/>
      <c r="I42" s="5"/>
      <c r="J42" s="5"/>
    </row>
    <row r="43" spans="2:12" x14ac:dyDescent="0.25">
      <c r="B43" s="12"/>
      <c r="C43" s="11"/>
      <c r="D43" s="13" t="s">
        <v>14</v>
      </c>
      <c r="E43" s="13"/>
      <c r="F43" s="12"/>
      <c r="G43" s="13" t="s">
        <v>15</v>
      </c>
      <c r="H43" s="18"/>
      <c r="I43" s="5"/>
      <c r="J43" s="5"/>
    </row>
    <row r="44" spans="2:12" x14ac:dyDescent="0.25">
      <c r="B44" s="12"/>
      <c r="C44" s="11"/>
      <c r="D44" s="19"/>
      <c r="E44" s="14"/>
      <c r="F44" s="12"/>
      <c r="G44" s="12"/>
      <c r="H44" s="18"/>
      <c r="I44" s="5"/>
      <c r="J44" s="5"/>
    </row>
    <row r="45" spans="2:12" x14ac:dyDescent="0.25">
      <c r="B45" s="12"/>
      <c r="C45" s="11"/>
      <c r="D45" s="13"/>
      <c r="E45" s="14"/>
      <c r="F45" s="12"/>
      <c r="G45" s="12"/>
      <c r="H45" s="18"/>
      <c r="I45" s="5"/>
      <c r="J45" s="5"/>
    </row>
    <row r="46" spans="2:12" x14ac:dyDescent="0.25">
      <c r="B46" s="12"/>
      <c r="C46" s="12"/>
      <c r="D46" s="13"/>
      <c r="E46" s="14"/>
      <c r="F46" s="12"/>
      <c r="G46" s="12"/>
      <c r="H46" s="18"/>
      <c r="I46" s="14"/>
      <c r="J46" s="5"/>
    </row>
  </sheetData>
  <mergeCells count="5">
    <mergeCell ref="B2:H2"/>
    <mergeCell ref="B3:H3"/>
    <mergeCell ref="B4:H4"/>
    <mergeCell ref="B28:G28"/>
    <mergeCell ref="B32:E32"/>
  </mergeCells>
  <printOptions horizontalCentered="1"/>
  <pageMargins left="0.70866141732283472" right="0.70866141732283472" top="0.74803149606299213" bottom="0.74803149606299213" header="0.31496062992125984" footer="0.31496062992125984"/>
  <pageSetup scale="5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8"/>
  <sheetViews>
    <sheetView workbookViewId="0">
      <selection activeCell="B17" sqref="B17:D17"/>
    </sheetView>
  </sheetViews>
  <sheetFormatPr baseColWidth="10" defaultColWidth="11.42578125" defaultRowHeight="15.75" x14ac:dyDescent="0.25"/>
  <cols>
    <col min="1" max="1" width="12.42578125" style="33" customWidth="1"/>
    <col min="2" max="2" width="10.140625" style="33" bestFit="1" customWidth="1"/>
    <col min="3" max="3" width="28.85546875" style="33" customWidth="1"/>
    <col min="4" max="4" width="38.85546875" style="33" customWidth="1"/>
    <col min="5" max="5" width="28.7109375" style="33" customWidth="1"/>
    <col min="6" max="6" width="27" style="33" customWidth="1"/>
    <col min="7" max="7" width="14.28515625" style="33" bestFit="1" customWidth="1"/>
    <col min="8" max="9" width="11.42578125" style="33"/>
    <col min="10" max="10" width="13" style="33" bestFit="1" customWidth="1"/>
    <col min="11" max="16384" width="11.42578125" style="33"/>
  </cols>
  <sheetData>
    <row r="1" spans="1:7" x14ac:dyDescent="0.25">
      <c r="A1" s="30"/>
      <c r="B1" s="31"/>
      <c r="C1" s="31"/>
      <c r="D1" s="32"/>
      <c r="E1" s="32"/>
      <c r="F1" s="32"/>
      <c r="G1" s="31"/>
    </row>
    <row r="2" spans="1:7" x14ac:dyDescent="0.25">
      <c r="A2" s="30"/>
      <c r="B2" s="31"/>
      <c r="C2" s="31"/>
      <c r="D2" s="32"/>
      <c r="E2" s="32"/>
      <c r="F2" s="32"/>
      <c r="G2" s="31"/>
    </row>
    <row r="3" spans="1:7" x14ac:dyDescent="0.25">
      <c r="A3" s="30"/>
      <c r="B3" s="31"/>
      <c r="C3" s="31"/>
      <c r="D3" s="32"/>
      <c r="E3" s="32"/>
      <c r="F3" s="32"/>
      <c r="G3" s="31"/>
    </row>
    <row r="4" spans="1:7" x14ac:dyDescent="0.25">
      <c r="A4" s="30"/>
      <c r="B4" s="31"/>
      <c r="C4" s="31"/>
      <c r="D4" s="32"/>
      <c r="E4" s="32"/>
      <c r="F4" s="32"/>
      <c r="G4" s="31"/>
    </row>
    <row r="5" spans="1:7" x14ac:dyDescent="0.25">
      <c r="A5" s="30"/>
      <c r="B5" s="31"/>
      <c r="C5" s="31"/>
      <c r="D5" s="32"/>
      <c r="E5" s="32"/>
      <c r="F5" s="32"/>
      <c r="G5" s="31"/>
    </row>
    <row r="6" spans="1:7" x14ac:dyDescent="0.25">
      <c r="A6" s="30"/>
      <c r="B6" s="31"/>
      <c r="C6" s="31"/>
      <c r="D6" s="32"/>
      <c r="E6" s="32"/>
      <c r="F6" s="32"/>
      <c r="G6" s="31"/>
    </row>
    <row r="7" spans="1:7" x14ac:dyDescent="0.25">
      <c r="A7" s="30"/>
      <c r="B7" s="31"/>
      <c r="C7" s="31"/>
      <c r="D7" s="32"/>
      <c r="E7" s="32"/>
      <c r="F7" s="32"/>
      <c r="G7" s="31"/>
    </row>
    <row r="8" spans="1:7" ht="18.75" x14ac:dyDescent="0.3">
      <c r="A8" s="120" t="s">
        <v>0</v>
      </c>
      <c r="B8" s="120"/>
      <c r="C8" s="120"/>
      <c r="D8" s="120"/>
      <c r="E8" s="120"/>
      <c r="F8" s="120"/>
      <c r="G8" s="120"/>
    </row>
    <row r="9" spans="1:7" ht="18.75" x14ac:dyDescent="0.3">
      <c r="A9" s="120" t="s">
        <v>1</v>
      </c>
      <c r="B9" s="120"/>
      <c r="C9" s="120"/>
      <c r="D9" s="120"/>
      <c r="E9" s="120"/>
      <c r="F9" s="120"/>
      <c r="G9" s="120"/>
    </row>
    <row r="10" spans="1:7" ht="18.75" x14ac:dyDescent="0.3">
      <c r="A10" s="120" t="s">
        <v>112</v>
      </c>
      <c r="B10" s="120"/>
      <c r="C10" s="120"/>
      <c r="D10" s="120"/>
      <c r="E10" s="120"/>
      <c r="F10" s="120"/>
      <c r="G10" s="120"/>
    </row>
    <row r="11" spans="1:7" x14ac:dyDescent="0.25">
      <c r="A11" s="126"/>
      <c r="B11" s="126"/>
      <c r="C11" s="126"/>
      <c r="D11" s="126"/>
      <c r="E11" s="126"/>
      <c r="F11" s="126"/>
      <c r="G11" s="126"/>
    </row>
    <row r="12" spans="1:7" x14ac:dyDescent="0.25">
      <c r="A12" s="127" t="s">
        <v>17</v>
      </c>
      <c r="B12" s="127"/>
      <c r="C12" s="127"/>
      <c r="D12" s="127"/>
      <c r="E12" s="127"/>
      <c r="F12" s="127"/>
      <c r="G12" s="127"/>
    </row>
    <row r="13" spans="1:7" ht="31.5" x14ac:dyDescent="0.25">
      <c r="A13" s="35" t="s">
        <v>18</v>
      </c>
      <c r="B13" s="35" t="s">
        <v>19</v>
      </c>
      <c r="C13" s="35" t="s">
        <v>20</v>
      </c>
      <c r="D13" s="36" t="s">
        <v>21</v>
      </c>
      <c r="E13" s="36" t="s">
        <v>22</v>
      </c>
      <c r="F13" s="36" t="s">
        <v>23</v>
      </c>
      <c r="G13" s="37" t="s">
        <v>24</v>
      </c>
    </row>
    <row r="14" spans="1:7" x14ac:dyDescent="0.25">
      <c r="A14" s="38"/>
      <c r="B14" s="39"/>
      <c r="C14" s="40"/>
      <c r="D14" s="41"/>
      <c r="E14" s="42"/>
      <c r="F14" s="42"/>
      <c r="G14" s="42">
        <f>+E14+F14</f>
        <v>0</v>
      </c>
    </row>
    <row r="15" spans="1:7" x14ac:dyDescent="0.25">
      <c r="A15" s="38"/>
      <c r="B15" s="39"/>
      <c r="C15" s="40"/>
      <c r="D15" s="41"/>
      <c r="E15" s="42"/>
      <c r="F15" s="42"/>
      <c r="G15" s="42">
        <f t="shared" ref="G15:G16" si="0">+E15+F15</f>
        <v>0</v>
      </c>
    </row>
    <row r="16" spans="1:7" x14ac:dyDescent="0.25">
      <c r="A16" s="38"/>
      <c r="B16" s="39"/>
      <c r="C16" s="40"/>
      <c r="D16" s="41"/>
      <c r="E16" s="42"/>
      <c r="F16" s="42"/>
      <c r="G16" s="42">
        <f t="shared" si="0"/>
        <v>0</v>
      </c>
    </row>
    <row r="17" spans="1:10" ht="16.5" thickBot="1" x14ac:dyDescent="0.3">
      <c r="A17" s="43"/>
      <c r="B17" s="128" t="s">
        <v>113</v>
      </c>
      <c r="C17" s="128"/>
      <c r="D17" s="128"/>
      <c r="E17" s="44">
        <f>SUM(E14:E16)</f>
        <v>0</v>
      </c>
      <c r="F17" s="44">
        <f>SUM(F14:F16)</f>
        <v>0</v>
      </c>
      <c r="G17" s="44">
        <f>SUM(G14:G16)</f>
        <v>0</v>
      </c>
    </row>
    <row r="18" spans="1:10" ht="16.5" thickTop="1" x14ac:dyDescent="0.25">
      <c r="A18" s="30"/>
      <c r="B18" s="31"/>
      <c r="C18" s="31"/>
      <c r="D18" s="32"/>
      <c r="E18" s="32"/>
      <c r="F18" s="32"/>
      <c r="G18" s="31" t="s">
        <v>25</v>
      </c>
    </row>
    <row r="19" spans="1:10" x14ac:dyDescent="0.25">
      <c r="A19" s="30"/>
      <c r="B19" s="31"/>
      <c r="C19" s="31"/>
      <c r="D19" s="32"/>
      <c r="E19" s="32"/>
      <c r="F19" s="32"/>
      <c r="G19" s="45" t="s">
        <v>25</v>
      </c>
    </row>
    <row r="20" spans="1:10" x14ac:dyDescent="0.25">
      <c r="A20" s="30"/>
      <c r="B20" s="31"/>
      <c r="C20" s="31"/>
      <c r="D20" s="32"/>
      <c r="E20" s="32"/>
      <c r="F20" s="32"/>
      <c r="G20" s="46" t="s">
        <v>25</v>
      </c>
      <c r="J20" s="64"/>
    </row>
    <row r="21" spans="1:10" s="48" customFormat="1" x14ac:dyDescent="0.25">
      <c r="A21" s="47"/>
      <c r="B21" s="129"/>
      <c r="C21" s="129"/>
      <c r="D21" s="129"/>
      <c r="E21" s="47"/>
      <c r="F21" s="47"/>
      <c r="G21" s="47"/>
    </row>
    <row r="22" spans="1:10" s="48" customFormat="1" x14ac:dyDescent="0.25">
      <c r="A22" s="130"/>
      <c r="B22" s="130"/>
      <c r="C22" s="130"/>
      <c r="D22" s="130"/>
      <c r="E22" s="131"/>
      <c r="F22" s="131"/>
      <c r="G22" s="131"/>
    </row>
    <row r="23" spans="1:10" x14ac:dyDescent="0.25">
      <c r="A23" s="30"/>
      <c r="B23" s="49" t="s">
        <v>9</v>
      </c>
      <c r="C23" s="50"/>
      <c r="D23" s="32"/>
      <c r="E23" s="49" t="s">
        <v>10</v>
      </c>
      <c r="F23" s="51"/>
      <c r="G23" s="31"/>
    </row>
    <row r="24" spans="1:10" x14ac:dyDescent="0.25">
      <c r="A24" s="31"/>
      <c r="B24" s="34"/>
      <c r="C24" s="52" t="s">
        <v>54</v>
      </c>
      <c r="D24" s="53"/>
      <c r="E24" s="54"/>
      <c r="F24" s="132" t="s">
        <v>26</v>
      </c>
      <c r="G24" s="132"/>
    </row>
    <row r="25" spans="1:10" x14ac:dyDescent="0.25">
      <c r="A25" s="31"/>
      <c r="B25" s="34"/>
      <c r="C25" s="51" t="s">
        <v>12</v>
      </c>
      <c r="D25" s="31"/>
      <c r="E25" s="30"/>
      <c r="F25" s="125" t="s">
        <v>13</v>
      </c>
      <c r="G25" s="125"/>
    </row>
    <row r="26" spans="1:10" x14ac:dyDescent="0.25">
      <c r="A26" s="31"/>
      <c r="B26" s="34"/>
      <c r="C26" s="51" t="s">
        <v>14</v>
      </c>
      <c r="D26" s="31" t="s">
        <v>40</v>
      </c>
      <c r="E26" s="30"/>
      <c r="F26" s="125" t="s">
        <v>15</v>
      </c>
      <c r="G26" s="125"/>
    </row>
    <row r="27" spans="1:10" x14ac:dyDescent="0.25">
      <c r="A27" s="31"/>
      <c r="B27" s="31"/>
      <c r="C27" s="31"/>
      <c r="D27" s="31"/>
      <c r="E27" s="31"/>
      <c r="F27" s="31"/>
      <c r="G27" s="31"/>
    </row>
    <row r="28" spans="1:10" x14ac:dyDescent="0.25">
      <c r="A28" s="31"/>
      <c r="B28" s="31"/>
      <c r="C28" s="31"/>
      <c r="D28" s="31"/>
      <c r="E28" s="31"/>
      <c r="F28" s="31"/>
      <c r="G28" s="31"/>
    </row>
  </sheetData>
  <mergeCells count="12">
    <mergeCell ref="F26:G26"/>
    <mergeCell ref="A8:G8"/>
    <mergeCell ref="A9:G9"/>
    <mergeCell ref="A10:G10"/>
    <mergeCell ref="A11:G11"/>
    <mergeCell ref="A12:G12"/>
    <mergeCell ref="B17:D17"/>
    <mergeCell ref="B21:D21"/>
    <mergeCell ref="A22:D22"/>
    <mergeCell ref="E22:G22"/>
    <mergeCell ref="F24:G24"/>
    <mergeCell ref="F25:G25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40"/>
  <sheetViews>
    <sheetView topLeftCell="A16" zoomScale="80" zoomScaleNormal="80" workbookViewId="0">
      <selection activeCell="J38" sqref="J38"/>
    </sheetView>
  </sheetViews>
  <sheetFormatPr baseColWidth="10" defaultRowHeight="18.75" x14ac:dyDescent="0.3"/>
  <cols>
    <col min="1" max="1" width="26" style="66" bestFit="1" customWidth="1"/>
    <col min="2" max="2" width="46.28515625" style="84" customWidth="1"/>
    <col min="3" max="3" width="49.5703125" style="84" bestFit="1" customWidth="1"/>
    <col min="4" max="4" width="21.85546875" style="71" customWidth="1"/>
    <col min="5" max="5" width="28" style="66" customWidth="1"/>
    <col min="6" max="6" width="28" style="71" bestFit="1" customWidth="1"/>
    <col min="7" max="7" width="21" style="85" bestFit="1" customWidth="1"/>
    <col min="8" max="8" width="21" style="85" customWidth="1"/>
    <col min="9" max="9" width="18.140625" style="66" bestFit="1" customWidth="1"/>
    <col min="10" max="11" width="16.85546875" style="66" bestFit="1" customWidth="1"/>
    <col min="12" max="12" width="11.42578125" style="66"/>
    <col min="13" max="13" width="14.140625" style="66" bestFit="1" customWidth="1"/>
    <col min="14" max="16384" width="11.42578125" style="66"/>
  </cols>
  <sheetData>
    <row r="1" spans="1:10" ht="20.25" x14ac:dyDescent="0.3">
      <c r="A1" s="91"/>
      <c r="B1" s="92"/>
      <c r="C1" s="92"/>
      <c r="D1" s="93"/>
      <c r="E1" s="91"/>
      <c r="F1" s="93"/>
      <c r="G1" s="94"/>
      <c r="H1" s="94"/>
      <c r="I1" s="91"/>
    </row>
    <row r="2" spans="1:10" ht="20.25" x14ac:dyDescent="0.3">
      <c r="A2" s="91"/>
      <c r="B2" s="92"/>
      <c r="C2" s="92"/>
      <c r="D2" s="93"/>
      <c r="E2" s="91"/>
      <c r="F2" s="93"/>
      <c r="G2" s="94"/>
      <c r="H2" s="94"/>
      <c r="I2" s="91"/>
    </row>
    <row r="3" spans="1:10" ht="20.25" x14ac:dyDescent="0.3">
      <c r="A3" s="134" t="s">
        <v>0</v>
      </c>
      <c r="B3" s="134"/>
      <c r="C3" s="134"/>
      <c r="D3" s="134"/>
      <c r="E3" s="134"/>
      <c r="F3" s="134"/>
      <c r="G3" s="134"/>
      <c r="H3" s="134"/>
      <c r="I3" s="134"/>
    </row>
    <row r="4" spans="1:10" ht="20.25" x14ac:dyDescent="0.3">
      <c r="A4" s="134" t="s">
        <v>27</v>
      </c>
      <c r="B4" s="134"/>
      <c r="C4" s="134"/>
      <c r="D4" s="134"/>
      <c r="E4" s="134"/>
      <c r="F4" s="134"/>
      <c r="G4" s="134"/>
      <c r="H4" s="134"/>
      <c r="I4" s="134"/>
    </row>
    <row r="5" spans="1:10" ht="20.25" x14ac:dyDescent="0.3">
      <c r="A5" s="134" t="s">
        <v>116</v>
      </c>
      <c r="B5" s="134"/>
      <c r="C5" s="134"/>
      <c r="D5" s="134"/>
      <c r="E5" s="134"/>
      <c r="F5" s="134"/>
      <c r="G5" s="134"/>
      <c r="H5" s="134"/>
      <c r="I5" s="134"/>
    </row>
    <row r="6" spans="1:10" ht="20.25" x14ac:dyDescent="0.3">
      <c r="A6" s="91"/>
      <c r="B6" s="92"/>
      <c r="C6" s="92"/>
      <c r="D6" s="93"/>
      <c r="E6" s="91"/>
      <c r="F6" s="93"/>
      <c r="G6" s="94"/>
      <c r="H6" s="94"/>
      <c r="I6" s="91"/>
    </row>
    <row r="7" spans="1:10" ht="56.25" x14ac:dyDescent="0.3">
      <c r="A7" s="67" t="s">
        <v>3</v>
      </c>
      <c r="B7" s="67" t="s">
        <v>4</v>
      </c>
      <c r="C7" s="67" t="s">
        <v>5</v>
      </c>
      <c r="D7" s="67" t="s">
        <v>28</v>
      </c>
      <c r="E7" s="67" t="s">
        <v>6</v>
      </c>
      <c r="F7" s="68" t="s">
        <v>7</v>
      </c>
      <c r="G7" s="69" t="s">
        <v>29</v>
      </c>
      <c r="H7" s="69" t="s">
        <v>30</v>
      </c>
      <c r="I7" s="70" t="s">
        <v>31</v>
      </c>
      <c r="J7" s="71"/>
    </row>
    <row r="8" spans="1:10" s="108" customFormat="1" ht="48.75" customHeight="1" x14ac:dyDescent="0.3">
      <c r="A8" s="24">
        <v>45965</v>
      </c>
      <c r="B8" s="10" t="s">
        <v>42</v>
      </c>
      <c r="C8" s="10" t="s">
        <v>50</v>
      </c>
      <c r="D8" s="116" t="s">
        <v>47</v>
      </c>
      <c r="E8" s="99" t="s">
        <v>51</v>
      </c>
      <c r="F8" s="100">
        <v>45961</v>
      </c>
      <c r="G8" s="101">
        <v>17700</v>
      </c>
      <c r="H8" s="101">
        <v>17700</v>
      </c>
      <c r="I8" s="117">
        <v>45992</v>
      </c>
    </row>
    <row r="9" spans="1:10" s="108" customFormat="1" ht="57.75" customHeight="1" x14ac:dyDescent="0.3">
      <c r="A9" s="24">
        <v>45972</v>
      </c>
      <c r="B9" s="10" t="s">
        <v>45</v>
      </c>
      <c r="C9" s="10" t="s">
        <v>56</v>
      </c>
      <c r="D9" s="116" t="s">
        <v>110</v>
      </c>
      <c r="E9" s="99" t="s">
        <v>76</v>
      </c>
      <c r="F9" s="100">
        <v>45964</v>
      </c>
      <c r="G9" s="101">
        <v>306800</v>
      </c>
      <c r="H9" s="101">
        <v>306800</v>
      </c>
      <c r="I9" s="118">
        <v>45992</v>
      </c>
    </row>
    <row r="10" spans="1:10" s="108" customFormat="1" ht="51" customHeight="1" x14ac:dyDescent="0.3">
      <c r="A10" s="24">
        <v>45974</v>
      </c>
      <c r="B10" s="10" t="s">
        <v>59</v>
      </c>
      <c r="C10" s="10" t="s">
        <v>60</v>
      </c>
      <c r="D10" s="116" t="s">
        <v>44</v>
      </c>
      <c r="E10" s="99" t="s">
        <v>52</v>
      </c>
      <c r="F10" s="100">
        <v>45961</v>
      </c>
      <c r="G10" s="101">
        <v>199459.4</v>
      </c>
      <c r="H10" s="101">
        <v>199459.4</v>
      </c>
      <c r="I10" s="118">
        <v>45999</v>
      </c>
    </row>
    <row r="11" spans="1:10" s="108" customFormat="1" ht="54" customHeight="1" x14ac:dyDescent="0.3">
      <c r="A11" s="24">
        <v>45981</v>
      </c>
      <c r="B11" s="10" t="s">
        <v>61</v>
      </c>
      <c r="C11" s="10" t="s">
        <v>62</v>
      </c>
      <c r="D11" s="116" t="s">
        <v>48</v>
      </c>
      <c r="E11" s="99" t="s">
        <v>79</v>
      </c>
      <c r="F11" s="100">
        <v>45974</v>
      </c>
      <c r="G11" s="101">
        <v>663301.69999999995</v>
      </c>
      <c r="H11" s="101">
        <v>663301.69999999995</v>
      </c>
      <c r="I11" s="118">
        <v>45999</v>
      </c>
    </row>
    <row r="12" spans="1:10" s="108" customFormat="1" ht="54.75" customHeight="1" x14ac:dyDescent="0.3">
      <c r="A12" s="24">
        <v>45981</v>
      </c>
      <c r="B12" s="10" t="s">
        <v>61</v>
      </c>
      <c r="C12" s="10" t="s">
        <v>63</v>
      </c>
      <c r="D12" s="116" t="s">
        <v>48</v>
      </c>
      <c r="E12" s="99" t="s">
        <v>80</v>
      </c>
      <c r="F12" s="100" t="s">
        <v>55</v>
      </c>
      <c r="G12" s="101">
        <v>101429.17</v>
      </c>
      <c r="H12" s="101">
        <v>101429.17</v>
      </c>
      <c r="I12" s="118">
        <v>45999</v>
      </c>
    </row>
    <row r="13" spans="1:10" s="108" customFormat="1" ht="54.75" customHeight="1" x14ac:dyDescent="0.3">
      <c r="A13" s="24" t="s">
        <v>72</v>
      </c>
      <c r="B13" s="10" t="s">
        <v>73</v>
      </c>
      <c r="C13" s="10" t="s">
        <v>74</v>
      </c>
      <c r="D13" s="116" t="s">
        <v>111</v>
      </c>
      <c r="E13" s="99" t="s">
        <v>84</v>
      </c>
      <c r="F13" s="100">
        <v>45985</v>
      </c>
      <c r="G13" s="101">
        <v>141781.79</v>
      </c>
      <c r="H13" s="101">
        <v>141781.79</v>
      </c>
      <c r="I13" s="118">
        <v>46002</v>
      </c>
    </row>
    <row r="14" spans="1:10" s="108" customFormat="1" ht="54" customHeight="1" x14ac:dyDescent="0.3">
      <c r="A14" s="24">
        <v>45985</v>
      </c>
      <c r="B14" s="10" t="s">
        <v>64</v>
      </c>
      <c r="C14" s="10" t="s">
        <v>86</v>
      </c>
      <c r="D14" s="116" t="s">
        <v>114</v>
      </c>
      <c r="E14" s="99" t="s">
        <v>46</v>
      </c>
      <c r="F14" s="100">
        <v>45902</v>
      </c>
      <c r="G14" s="101">
        <v>20284.2</v>
      </c>
      <c r="H14" s="101">
        <v>20284.2</v>
      </c>
      <c r="I14" s="118">
        <v>46013</v>
      </c>
    </row>
    <row r="15" spans="1:10" s="108" customFormat="1" ht="71.25" customHeight="1" x14ac:dyDescent="0.3">
      <c r="A15" s="24">
        <v>45987</v>
      </c>
      <c r="B15" s="10" t="s">
        <v>64</v>
      </c>
      <c r="C15" s="10" t="s">
        <v>75</v>
      </c>
      <c r="D15" s="116" t="s">
        <v>114</v>
      </c>
      <c r="E15" s="99" t="s">
        <v>43</v>
      </c>
      <c r="F15" s="100">
        <v>45880</v>
      </c>
      <c r="G15" s="101">
        <v>7601.09</v>
      </c>
      <c r="H15" s="101">
        <v>7601.09</v>
      </c>
      <c r="I15" s="118">
        <v>46013</v>
      </c>
    </row>
    <row r="16" spans="1:10" s="108" customFormat="1" ht="54.75" customHeight="1" x14ac:dyDescent="0.3">
      <c r="A16" s="24">
        <v>45973</v>
      </c>
      <c r="B16" s="10" t="s">
        <v>57</v>
      </c>
      <c r="C16" s="10" t="s">
        <v>58</v>
      </c>
      <c r="D16" s="116" t="s">
        <v>115</v>
      </c>
      <c r="E16" s="99" t="s">
        <v>77</v>
      </c>
      <c r="F16" s="100" t="s">
        <v>78</v>
      </c>
      <c r="G16" s="101">
        <v>562119.07999999996</v>
      </c>
      <c r="H16" s="101">
        <v>562119.07999999996</v>
      </c>
      <c r="I16" s="118">
        <v>46020</v>
      </c>
    </row>
    <row r="17" spans="1:9" s="108" customFormat="1" x14ac:dyDescent="0.3">
      <c r="A17" s="39"/>
      <c r="B17" s="102"/>
      <c r="C17" s="102"/>
      <c r="D17" s="103"/>
      <c r="E17" s="104"/>
      <c r="F17" s="105"/>
      <c r="G17" s="106"/>
      <c r="H17" s="106"/>
      <c r="I17" s="107"/>
    </row>
    <row r="18" spans="1:9" ht="19.5" thickBot="1" x14ac:dyDescent="0.35">
      <c r="A18" s="72"/>
      <c r="B18" s="136"/>
      <c r="C18" s="136"/>
      <c r="D18" s="136"/>
      <c r="E18" s="136"/>
      <c r="F18" s="136"/>
      <c r="G18" s="73">
        <f>SUM(G8:G17)</f>
        <v>2020476.4300000002</v>
      </c>
      <c r="H18" s="73">
        <f>SUM(H8:H17)</f>
        <v>2020476.4300000002</v>
      </c>
    </row>
    <row r="19" spans="1:9" ht="19.5" thickTop="1" x14ac:dyDescent="0.3">
      <c r="A19" s="72"/>
      <c r="B19" s="72"/>
      <c r="C19" s="72"/>
      <c r="D19" s="72"/>
      <c r="E19" s="72"/>
      <c r="F19" s="72"/>
      <c r="G19" s="74"/>
      <c r="H19" s="74"/>
    </row>
    <row r="20" spans="1:9" x14ac:dyDescent="0.3">
      <c r="A20" s="72"/>
      <c r="B20" s="72"/>
      <c r="C20" s="72"/>
      <c r="D20" s="72"/>
      <c r="E20" s="72"/>
      <c r="F20" s="72"/>
      <c r="G20" s="74"/>
      <c r="H20" s="74"/>
    </row>
    <row r="21" spans="1:9" x14ac:dyDescent="0.3">
      <c r="A21" s="72"/>
      <c r="B21" s="72"/>
      <c r="C21" s="72"/>
      <c r="D21" s="72"/>
      <c r="E21" s="72"/>
      <c r="F21" s="72"/>
      <c r="G21" s="74"/>
      <c r="H21" s="74"/>
    </row>
    <row r="22" spans="1:9" x14ac:dyDescent="0.3">
      <c r="A22" s="72"/>
      <c r="B22" s="72"/>
      <c r="C22" s="72"/>
      <c r="D22" s="72"/>
      <c r="E22" s="72"/>
      <c r="F22" s="72"/>
      <c r="G22" s="74"/>
      <c r="H22" s="74"/>
    </row>
    <row r="23" spans="1:9" x14ac:dyDescent="0.3">
      <c r="A23" s="120" t="s">
        <v>37</v>
      </c>
      <c r="B23" s="120"/>
      <c r="C23" s="120"/>
      <c r="D23" s="120"/>
      <c r="E23" s="120"/>
      <c r="F23" s="120"/>
      <c r="G23" s="120"/>
      <c r="H23" s="75"/>
    </row>
    <row r="24" spans="1:9" ht="37.5" x14ac:dyDescent="0.3">
      <c r="A24" s="76" t="s">
        <v>19</v>
      </c>
      <c r="B24" s="77" t="s">
        <v>38</v>
      </c>
      <c r="C24" s="77" t="s">
        <v>20</v>
      </c>
      <c r="D24" s="77" t="s">
        <v>22</v>
      </c>
      <c r="E24" s="78" t="s">
        <v>23</v>
      </c>
      <c r="F24" s="78" t="s">
        <v>39</v>
      </c>
      <c r="G24" s="78" t="s">
        <v>31</v>
      </c>
      <c r="H24" s="66"/>
    </row>
    <row r="25" spans="1:9" x14ac:dyDescent="0.3">
      <c r="A25" s="39">
        <v>45996</v>
      </c>
      <c r="B25" s="41" t="s">
        <v>122</v>
      </c>
      <c r="C25" s="40" t="s">
        <v>41</v>
      </c>
      <c r="D25" s="42"/>
      <c r="E25" s="119">
        <v>62632.67</v>
      </c>
      <c r="F25" s="119">
        <v>62632.67</v>
      </c>
      <c r="G25" s="79">
        <v>46010</v>
      </c>
      <c r="H25" s="74"/>
    </row>
    <row r="26" spans="1:9" x14ac:dyDescent="0.3">
      <c r="A26" s="39">
        <v>45996</v>
      </c>
      <c r="B26" s="41" t="s">
        <v>123</v>
      </c>
      <c r="C26" s="40" t="s">
        <v>41</v>
      </c>
      <c r="D26" s="42"/>
      <c r="E26" s="119">
        <v>50106.14</v>
      </c>
      <c r="F26" s="119">
        <v>50106.14</v>
      </c>
      <c r="G26" s="79">
        <v>46010</v>
      </c>
      <c r="H26" s="74"/>
    </row>
    <row r="27" spans="1:9" x14ac:dyDescent="0.3">
      <c r="A27" s="39">
        <v>45996</v>
      </c>
      <c r="B27" s="41" t="s">
        <v>124</v>
      </c>
      <c r="C27" s="40" t="s">
        <v>41</v>
      </c>
      <c r="D27" s="42"/>
      <c r="E27" s="119">
        <v>50106.14</v>
      </c>
      <c r="F27" s="119">
        <v>50106.14</v>
      </c>
      <c r="G27" s="79">
        <v>46010</v>
      </c>
      <c r="H27" s="74"/>
    </row>
    <row r="28" spans="1:9" x14ac:dyDescent="0.3">
      <c r="A28" s="39">
        <v>45996</v>
      </c>
      <c r="B28" s="41" t="s">
        <v>125</v>
      </c>
      <c r="C28" s="40" t="s">
        <v>41</v>
      </c>
      <c r="D28" s="42"/>
      <c r="E28" s="119">
        <v>89986.16</v>
      </c>
      <c r="F28" s="119">
        <v>89986.16</v>
      </c>
      <c r="G28" s="79">
        <v>46010</v>
      </c>
      <c r="H28" s="74"/>
    </row>
    <row r="29" spans="1:9" x14ac:dyDescent="0.3">
      <c r="A29" s="39">
        <v>45996</v>
      </c>
      <c r="B29" s="41" t="s">
        <v>126</v>
      </c>
      <c r="C29" s="40" t="s">
        <v>41</v>
      </c>
      <c r="D29" s="42"/>
      <c r="E29" s="119">
        <v>80295.34</v>
      </c>
      <c r="F29" s="119">
        <v>80295.34</v>
      </c>
      <c r="G29" s="79">
        <v>46010</v>
      </c>
      <c r="H29" s="74"/>
    </row>
    <row r="30" spans="1:9" x14ac:dyDescent="0.3">
      <c r="A30" s="39">
        <v>45996</v>
      </c>
      <c r="B30" s="41" t="s">
        <v>127</v>
      </c>
      <c r="C30" s="40" t="s">
        <v>41</v>
      </c>
      <c r="D30" s="42"/>
      <c r="E30" s="119">
        <v>51620.45</v>
      </c>
      <c r="F30" s="119">
        <v>51620.45</v>
      </c>
      <c r="G30" s="79">
        <v>46010</v>
      </c>
      <c r="H30" s="74"/>
    </row>
    <row r="31" spans="1:9" x14ac:dyDescent="0.3">
      <c r="A31" s="39">
        <v>45996</v>
      </c>
      <c r="B31" s="41" t="s">
        <v>128</v>
      </c>
      <c r="C31" s="40" t="s">
        <v>41</v>
      </c>
      <c r="D31" s="42"/>
      <c r="E31" s="119">
        <v>44571.99</v>
      </c>
      <c r="F31" s="119">
        <v>44571.99</v>
      </c>
      <c r="G31" s="79">
        <v>46010</v>
      </c>
      <c r="H31" s="74"/>
    </row>
    <row r="32" spans="1:9" ht="19.5" thickBot="1" x14ac:dyDescent="0.35">
      <c r="A32" s="72"/>
      <c r="B32" s="136" t="s">
        <v>16</v>
      </c>
      <c r="C32" s="136"/>
      <c r="D32" s="80"/>
      <c r="E32" s="80"/>
      <c r="F32" s="81">
        <f>SUM(F25:F31)</f>
        <v>429318.89</v>
      </c>
      <c r="G32" s="74"/>
      <c r="H32" s="74"/>
    </row>
    <row r="33" spans="1:13" ht="19.5" thickTop="1" x14ac:dyDescent="0.3">
      <c r="A33" s="72"/>
      <c r="B33" s="72"/>
      <c r="C33" s="72"/>
      <c r="D33" s="72"/>
      <c r="E33" s="72"/>
      <c r="F33" s="72"/>
      <c r="G33" s="74"/>
      <c r="H33" s="74"/>
    </row>
    <row r="34" spans="1:13" x14ac:dyDescent="0.3">
      <c r="A34" s="72"/>
      <c r="B34" s="72"/>
      <c r="C34" s="72"/>
      <c r="D34" s="72"/>
      <c r="E34" s="72"/>
      <c r="F34" s="72"/>
      <c r="G34" s="74"/>
      <c r="H34" s="74"/>
    </row>
    <row r="35" spans="1:13" x14ac:dyDescent="0.3">
      <c r="B35" s="72"/>
      <c r="C35" s="72"/>
      <c r="D35" s="72"/>
      <c r="E35" s="72"/>
      <c r="F35" s="72"/>
      <c r="G35" s="74"/>
      <c r="H35" s="74"/>
    </row>
    <row r="36" spans="1:13" x14ac:dyDescent="0.3">
      <c r="A36" s="82"/>
      <c r="B36" s="71"/>
      <c r="C36" s="83"/>
      <c r="D36" s="82"/>
      <c r="E36" s="84"/>
      <c r="F36" s="84"/>
    </row>
    <row r="37" spans="1:13" x14ac:dyDescent="0.3">
      <c r="A37" s="82" t="s">
        <v>9</v>
      </c>
      <c r="B37" s="86"/>
      <c r="E37" s="82" t="s">
        <v>10</v>
      </c>
      <c r="F37" s="133"/>
      <c r="G37" s="133"/>
      <c r="I37" s="87"/>
    </row>
    <row r="38" spans="1:13" x14ac:dyDescent="0.3">
      <c r="A38" s="72"/>
      <c r="B38" s="88" t="s">
        <v>54</v>
      </c>
      <c r="E38" s="71"/>
      <c r="F38" s="135" t="s">
        <v>32</v>
      </c>
      <c r="G38" s="135"/>
      <c r="J38" s="89"/>
    </row>
    <row r="39" spans="1:13" x14ac:dyDescent="0.3">
      <c r="A39" s="72"/>
      <c r="B39" s="84" t="s">
        <v>12</v>
      </c>
      <c r="E39" s="71"/>
      <c r="F39" s="133" t="s">
        <v>13</v>
      </c>
      <c r="G39" s="133"/>
      <c r="I39" s="137"/>
    </row>
    <row r="40" spans="1:13" x14ac:dyDescent="0.3">
      <c r="A40" s="72"/>
      <c r="B40" s="84" t="s">
        <v>14</v>
      </c>
      <c r="C40" s="83"/>
      <c r="E40" s="71"/>
      <c r="F40" s="133" t="s">
        <v>15</v>
      </c>
      <c r="G40" s="133"/>
      <c r="M40" s="90"/>
    </row>
  </sheetData>
  <mergeCells count="10">
    <mergeCell ref="F39:G39"/>
    <mergeCell ref="F40:G40"/>
    <mergeCell ref="A3:I3"/>
    <mergeCell ref="A4:I4"/>
    <mergeCell ref="A5:I5"/>
    <mergeCell ref="F37:G37"/>
    <mergeCell ref="F38:G38"/>
    <mergeCell ref="B18:F18"/>
    <mergeCell ref="B32:C32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scale="3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DICIEMBRE 2025</vt:lpstr>
      <vt:lpstr>INDEMNIZACION 2025</vt:lpstr>
      <vt:lpstr>PAGADAS DICIEMBRE 2025</vt:lpstr>
      <vt:lpstr>'CXP PROVEEDORES DICIEMBRE 2025'!Área_de_impresión</vt:lpstr>
      <vt:lpstr>'PAGADAS DICIEMBRE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Guillermina Rosario De Los Santos</cp:lastModifiedBy>
  <cp:lastPrinted>2025-12-08T16:27:58Z</cp:lastPrinted>
  <dcterms:created xsi:type="dcterms:W3CDTF">2015-06-05T18:19:34Z</dcterms:created>
  <dcterms:modified xsi:type="dcterms:W3CDTF">2026-01-09T19:05:51Z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2025-08-18T14:47:08Z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dbdc38b2-c8c5-4423-a47c-3016d0daa85b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