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NOMINA\DIGEMAPS NOMINA\NOMINA 2026\NOMINAS OAI\MARZO 26\"/>
    </mc:Choice>
  </mc:AlternateContent>
  <xr:revisionPtr revIDLastSave="0" documentId="13_ncr:1_{B61C3976-5590-4551-8B27-56FEDFA6334E}" xr6:coauthVersionLast="47" xr6:coauthVersionMax="47" xr10:uidLastSave="{00000000-0000-0000-0000-000000000000}"/>
  <bookViews>
    <workbookView xWindow="-120" yWindow="-120" windowWidth="29040" windowHeight="15840" xr2:uid="{8192171B-C103-4C60-BD2C-DFF2E4649F7F}"/>
  </bookViews>
  <sheets>
    <sheet name="INTERIN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4" i="1"/>
  <c r="P17" i="1"/>
  <c r="P18" i="1"/>
  <c r="P21" i="1"/>
  <c r="P22" i="1"/>
  <c r="P25" i="1"/>
  <c r="P26" i="1"/>
  <c r="P30" i="1"/>
  <c r="K32" i="1"/>
  <c r="P32" i="1" s="1"/>
  <c r="K31" i="1"/>
  <c r="P31" i="1" s="1"/>
  <c r="K30" i="1"/>
  <c r="K29" i="1"/>
  <c r="P29" i="1" s="1"/>
  <c r="K28" i="1"/>
  <c r="P28" i="1" s="1"/>
  <c r="K27" i="1"/>
  <c r="P27" i="1" s="1"/>
  <c r="K26" i="1"/>
  <c r="K25" i="1"/>
  <c r="K24" i="1"/>
  <c r="P24" i="1" s="1"/>
  <c r="K23" i="1"/>
  <c r="P23" i="1" s="1"/>
  <c r="K22" i="1"/>
  <c r="K21" i="1"/>
  <c r="K20" i="1"/>
  <c r="P20" i="1" s="1"/>
  <c r="K19" i="1"/>
  <c r="P19" i="1" s="1"/>
  <c r="K18" i="1"/>
  <c r="K17" i="1"/>
  <c r="K16" i="1"/>
  <c r="P16" i="1" s="1"/>
  <c r="K15" i="1"/>
  <c r="P15" i="1" s="1"/>
  <c r="K14" i="1"/>
  <c r="K13" i="1"/>
  <c r="P13" i="1" s="1"/>
  <c r="K12" i="1"/>
  <c r="P12" i="1" s="1"/>
  <c r="K11" i="1"/>
  <c r="P11" i="1" s="1"/>
  <c r="K10" i="1"/>
  <c r="K9" i="1"/>
  <c r="K8" i="1"/>
  <c r="P8" i="1" s="1"/>
</calcChain>
</file>

<file path=xl/sharedStrings.xml><?xml version="1.0" encoding="utf-8"?>
<sst xmlns="http://schemas.openxmlformats.org/spreadsheetml/2006/main" count="194" uniqueCount="127">
  <si>
    <t>DIRECCION GENERAL DE MEDICAMENTOS, ALIMENTOS Y PRODUCTOS SANITARIOS- DIGEMAPS</t>
  </si>
  <si>
    <t>DEPARTAMENTO DE RECURSOS HUMANOS</t>
  </si>
  <si>
    <t>No.</t>
  </si>
  <si>
    <t>Nombres</t>
  </si>
  <si>
    <t>Apellidos</t>
  </si>
  <si>
    <t>Genero</t>
  </si>
  <si>
    <t>Departamento</t>
  </si>
  <si>
    <t>Categoría de Empleado</t>
  </si>
  <si>
    <t>Cargo</t>
  </si>
  <si>
    <t>Fecha de Designación</t>
  </si>
  <si>
    <t>Monto</t>
  </si>
  <si>
    <t>Otros Ingresos</t>
  </si>
  <si>
    <t>Sueldo Bruto</t>
  </si>
  <si>
    <t>AFP</t>
  </si>
  <si>
    <t>ISR</t>
  </si>
  <si>
    <t>SFS</t>
  </si>
  <si>
    <t>Otros descuentos</t>
  </si>
  <si>
    <t>Sueldo Neto</t>
  </si>
  <si>
    <t>JHAJAIRA VANESSA</t>
  </si>
  <si>
    <t>BAUTISTA PONCEANO</t>
  </si>
  <si>
    <t>FEMENINO</t>
  </si>
  <si>
    <t>DEPARTAMENTO ADMINISTRATIVO FINANCIERO</t>
  </si>
  <si>
    <t>FIJO</t>
  </si>
  <si>
    <t>ASISTENTE FINANCIERO</t>
  </si>
  <si>
    <t xml:space="preserve">22/10/2018 </t>
  </si>
  <si>
    <t>MANNY JOSE</t>
  </si>
  <si>
    <t>RODRIGUEZ NOVA</t>
  </si>
  <si>
    <t>MASCULINO</t>
  </si>
  <si>
    <t xml:space="preserve">DEPARTAMENTO DE AUTORIZACIONES ADUANALES </t>
  </si>
  <si>
    <t>TECNICO (A) EVALUADOR</t>
  </si>
  <si>
    <t xml:space="preserve">01/12/2020 </t>
  </si>
  <si>
    <t>MARITZA</t>
  </si>
  <si>
    <t>RAMIREZ RAMIREZ</t>
  </si>
  <si>
    <t xml:space="preserve">01/11/2020 </t>
  </si>
  <si>
    <t>CARLOS ANDRES</t>
  </si>
  <si>
    <t>BUENO LECLERC</t>
  </si>
  <si>
    <t xml:space="preserve">DEPARTAMENTO DE RECURSOS HUMANOS </t>
  </si>
  <si>
    <t>AUXILIAR ADMINISTRATIVO</t>
  </si>
  <si>
    <t xml:space="preserve">01/10/2016 </t>
  </si>
  <si>
    <t>VICTOR ALEXY</t>
  </si>
  <si>
    <t>GONZALEZ ACOSTA</t>
  </si>
  <si>
    <t>ASISTENTE ADMINISTRATIVO</t>
  </si>
  <si>
    <t xml:space="preserve">01/05/2010 </t>
  </si>
  <si>
    <t>MIGUEL ANTONIO</t>
  </si>
  <si>
    <t>SANTANA MEJIA</t>
  </si>
  <si>
    <t>DEPARTAMENTO DE TECNOLOGIAS DE LA INFORMACION Y COMUNICACION</t>
  </si>
  <si>
    <t>DIGITADOR</t>
  </si>
  <si>
    <t xml:space="preserve">01/10/2013 </t>
  </si>
  <si>
    <t>FEBRICIA ANGELICA</t>
  </si>
  <si>
    <t>PEREZ ROA</t>
  </si>
  <si>
    <t xml:space="preserve">DEPARTAMENTO DE VIGILANCIA DE MEDICAMENTOS </t>
  </si>
  <si>
    <t>COORDINADORA</t>
  </si>
  <si>
    <t xml:space="preserve">18/03/1996 </t>
  </si>
  <si>
    <t>IVONNE</t>
  </si>
  <si>
    <t>MEJIA PERALTA</t>
  </si>
  <si>
    <t>DEPARTAMENTO DE VIGILANCIA DE TECNOLOGIA SANITARIA</t>
  </si>
  <si>
    <t xml:space="preserve">09/06/2016 </t>
  </si>
  <si>
    <t>RONI JAMEL</t>
  </si>
  <si>
    <t>CASTILLO MARCELINO</t>
  </si>
  <si>
    <t xml:space="preserve">14/08/2011 </t>
  </si>
  <si>
    <t>YISELIS MORAYMA</t>
  </si>
  <si>
    <t>PORTES HOLGUIN</t>
  </si>
  <si>
    <t>COORDINADOR (A)</t>
  </si>
  <si>
    <t xml:space="preserve">01/02/2019 </t>
  </si>
  <si>
    <t>JOSE ALBERTO</t>
  </si>
  <si>
    <t>DIAZ MELO</t>
  </si>
  <si>
    <t xml:space="preserve">26/11/2014 </t>
  </si>
  <si>
    <t>MIGUEL ANGEL</t>
  </si>
  <si>
    <t>VASQUEZ ROSADO</t>
  </si>
  <si>
    <t xml:space="preserve">25/01/2012 </t>
  </si>
  <si>
    <t>YEKELYS LEANDRA</t>
  </si>
  <si>
    <t>VALENTIN GRULLON</t>
  </si>
  <si>
    <t xml:space="preserve">DIRECCION DE REGISTRO SANITARIO </t>
  </si>
  <si>
    <t>FARMACEUTICO(A) EVALUADOR(A)</t>
  </si>
  <si>
    <t xml:space="preserve">01/01/2015 </t>
  </si>
  <si>
    <t>YOJANNI</t>
  </si>
  <si>
    <t>ROSARIO RODRIGUEZ</t>
  </si>
  <si>
    <t>DIRECCION GENERAL DE MEDICAMENTOS, ALIMENTOS Y PRODUCTOS SANITARIOS</t>
  </si>
  <si>
    <t xml:space="preserve">01/07/2018 </t>
  </si>
  <si>
    <t>MELESIA ANYELINA</t>
  </si>
  <si>
    <t>MEJIA CABRERA</t>
  </si>
  <si>
    <t xml:space="preserve">DIVISION DE HABILITACION DE ESTABLECIMIENTOS DE PRODUCCION Y EXPENDIO </t>
  </si>
  <si>
    <t>COORDINADOR (A) DE BUENAS PRÁCTICAS</t>
  </si>
  <si>
    <t xml:space="preserve">01/08/2010 </t>
  </si>
  <si>
    <t>IVETTE</t>
  </si>
  <si>
    <t>PEREZ FLORES</t>
  </si>
  <si>
    <t xml:space="preserve">DIVISION DE INSPECCION DE SUSTANCIAS CONTROLADAS </t>
  </si>
  <si>
    <t>FARMACEUTICO (A) INSPECTOR (A)</t>
  </si>
  <si>
    <t xml:space="preserve">01/08/2017 </t>
  </si>
  <si>
    <t>ALEXANDER EURIPIDES</t>
  </si>
  <si>
    <t>CEDEÑO RODRIGUEZ</t>
  </si>
  <si>
    <t xml:space="preserve">DIVISION DE PRODUCTOS CARNICOS Y DERIVADOS </t>
  </si>
  <si>
    <t>MEDICO VETERINARIO</t>
  </si>
  <si>
    <t xml:space="preserve">01/12/2017 </t>
  </si>
  <si>
    <t>YUVERKA</t>
  </si>
  <si>
    <t>PEREZ ORTEGA</t>
  </si>
  <si>
    <t xml:space="preserve">DIVISION DE REGISTRO DE ALIMENTOS Y BEBIDAS </t>
  </si>
  <si>
    <t>TECNICO (A) EVALUADOR DE ALIMENTOS</t>
  </si>
  <si>
    <t xml:space="preserve">01/01/1900 </t>
  </si>
  <si>
    <t>KEILY ZULIMI</t>
  </si>
  <si>
    <t>N G NINA</t>
  </si>
  <si>
    <t xml:space="preserve">01/02/2017 </t>
  </si>
  <si>
    <t>ARISLEYDA</t>
  </si>
  <si>
    <t>FERMIN MILIANO</t>
  </si>
  <si>
    <t xml:space="preserve">01/03/2021 </t>
  </si>
  <si>
    <t>NIOVE ELIZ</t>
  </si>
  <si>
    <t>SANTOS PADILLA</t>
  </si>
  <si>
    <t xml:space="preserve">DIVISION DE REGISTRO DE COSMETICOS, HIGIENE DEL HOGAR Y PERSONAL </t>
  </si>
  <si>
    <t>FARMACEUTICO COORDINADOR</t>
  </si>
  <si>
    <t xml:space="preserve">08/08/2008 </t>
  </si>
  <si>
    <t>ERIKA</t>
  </si>
  <si>
    <t>ALCANTARA MORETA</t>
  </si>
  <si>
    <t xml:space="preserve">DIVISION DE REGISTRO DE MEDICAMENTOS </t>
  </si>
  <si>
    <t>FARMACEUTICA</t>
  </si>
  <si>
    <t>CLAUDIA MARIA</t>
  </si>
  <si>
    <t>BURDIEZ NINA</t>
  </si>
  <si>
    <t xml:space="preserve">01/12/2015 </t>
  </si>
  <si>
    <t>ARLIN ROCIO</t>
  </si>
  <si>
    <t>CANELA BLANCO</t>
  </si>
  <si>
    <t>DIVISION DE REGISTRO DE PRODUCTOS SANITARIOS Y DIPOSITIVOS MEDICOS</t>
  </si>
  <si>
    <t xml:space="preserve">01/07/2016 </t>
  </si>
  <si>
    <t>NANCY DUVERKI</t>
  </si>
  <si>
    <t>BAUTISTA COMAS</t>
  </si>
  <si>
    <t xml:space="preserve">DIVISION DE VIGILANCIA DE COMERCIALIZACION </t>
  </si>
  <si>
    <t>COORDINADOR DE SALUD</t>
  </si>
  <si>
    <t xml:space="preserve">01/04/2005 </t>
  </si>
  <si>
    <t>NÓMINA DE INTERINATO  CORRESPONDIENTE AL MES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</si>
</sst>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9" fontId="4" fillId="0" borderId="3" xfId="0" applyNumberFormat="1" applyFont="1" applyBorder="1" applyAlignment="1">
      <alignment horizontal="right" wrapText="1" readingOrder="1"/>
    </xf>
    <xf numFmtId="14" fontId="1" fillId="2" borderId="3" xfId="0" applyNumberFormat="1" applyFont="1" applyFill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39" fontId="1" fillId="0" borderId="3" xfId="0" applyNumberFormat="1" applyFont="1" applyBorder="1"/>
    <xf numFmtId="2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89958</xdr:colOff>
      <xdr:row>0</xdr:row>
      <xdr:rowOff>0</xdr:rowOff>
    </xdr:from>
    <xdr:ext cx="1534584" cy="1104900"/>
    <xdr:pic>
      <xdr:nvPicPr>
        <xdr:cNvPr id="3" name="image1.png">
          <a:extLst>
            <a:ext uri="{FF2B5EF4-FFF2-40B4-BE49-F238E27FC236}">
              <a16:creationId xmlns:a16="http://schemas.microsoft.com/office/drawing/2014/main" id="{3165D9E1-1D8B-4E64-95EB-A616950B06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6208" y="0"/>
          <a:ext cx="1534584" cy="1104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2711-680C-4FCF-8280-2B6A02521FFB}">
  <dimension ref="A1:P32"/>
  <sheetViews>
    <sheetView tabSelected="1" zoomScale="80" zoomScaleNormal="80" workbookViewId="0">
      <selection activeCell="F11" sqref="F11"/>
    </sheetView>
  </sheetViews>
  <sheetFormatPr baseColWidth="10" defaultRowHeight="15" x14ac:dyDescent="0.25"/>
  <cols>
    <col min="1" max="1" width="5" customWidth="1"/>
    <col min="2" max="2" width="26.5703125" customWidth="1"/>
    <col min="3" max="3" width="33" customWidth="1"/>
    <col min="4" max="4" width="15.28515625" customWidth="1"/>
    <col min="5" max="5" width="79" customWidth="1"/>
    <col min="6" max="6" width="25.5703125" customWidth="1"/>
    <col min="7" max="7" width="42" customWidth="1"/>
    <col min="8" max="8" width="14.85546875" customWidth="1"/>
    <col min="9" max="9" width="14.28515625" customWidth="1"/>
    <col min="10" max="10" width="16.7109375" customWidth="1"/>
    <col min="11" max="11" width="21" customWidth="1"/>
    <col min="12" max="12" width="20.5703125" customWidth="1"/>
    <col min="13" max="13" width="21" customWidth="1"/>
    <col min="14" max="14" width="17.5703125" customWidth="1"/>
    <col min="15" max="15" width="22.42578125" customWidth="1"/>
    <col min="16" max="16" width="17.7109375" customWidth="1"/>
  </cols>
  <sheetData>
    <row r="1" spans="1:16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6" ht="15.75" x14ac:dyDescent="0.25">
      <c r="A2" s="3"/>
      <c r="C2" s="4" t="s">
        <v>0</v>
      </c>
      <c r="D2" s="1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x14ac:dyDescent="0.25">
      <c r="A3" s="3"/>
      <c r="C3" s="4" t="s">
        <v>1</v>
      </c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A4" s="3"/>
      <c r="C4" s="4" t="s">
        <v>126</v>
      </c>
      <c r="D4" s="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56.25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6" t="s">
        <v>15</v>
      </c>
      <c r="O7" s="6" t="s">
        <v>16</v>
      </c>
      <c r="P7" s="5" t="s">
        <v>17</v>
      </c>
    </row>
    <row r="8" spans="1:16" s="1" customFormat="1" ht="33" customHeight="1" x14ac:dyDescent="0.25">
      <c r="A8" s="9">
        <v>1</v>
      </c>
      <c r="B8" s="9" t="s">
        <v>18</v>
      </c>
      <c r="C8" s="9" t="s">
        <v>19</v>
      </c>
      <c r="D8" s="9" t="s">
        <v>20</v>
      </c>
      <c r="E8" s="10" t="s">
        <v>21</v>
      </c>
      <c r="F8" s="9" t="s">
        <v>22</v>
      </c>
      <c r="G8" s="9" t="s">
        <v>23</v>
      </c>
      <c r="H8" s="9" t="s">
        <v>24</v>
      </c>
      <c r="I8" s="11">
        <v>20000</v>
      </c>
      <c r="J8" s="12">
        <v>0</v>
      </c>
      <c r="K8" s="11">
        <f t="shared" ref="K8:K32" si="0">I8+J8</f>
        <v>20000</v>
      </c>
      <c r="L8" s="7">
        <v>574</v>
      </c>
      <c r="M8" s="7">
        <v>3514.48</v>
      </c>
      <c r="N8" s="7">
        <v>608</v>
      </c>
      <c r="O8" s="12">
        <v>0</v>
      </c>
      <c r="P8" s="11">
        <f t="shared" ref="P8:P32" si="1">K8-L8-M8-N8-O8</f>
        <v>15303.52</v>
      </c>
    </row>
    <row r="9" spans="1:16" s="1" customFormat="1" ht="33" customHeight="1" x14ac:dyDescent="0.25">
      <c r="A9" s="9">
        <v>2</v>
      </c>
      <c r="B9" s="9" t="s">
        <v>25</v>
      </c>
      <c r="C9" s="9" t="s">
        <v>26</v>
      </c>
      <c r="D9" s="9" t="s">
        <v>27</v>
      </c>
      <c r="E9" s="10" t="s">
        <v>28</v>
      </c>
      <c r="F9" s="9" t="s">
        <v>22</v>
      </c>
      <c r="G9" s="9" t="s">
        <v>29</v>
      </c>
      <c r="H9" s="9" t="s">
        <v>30</v>
      </c>
      <c r="I9" s="11">
        <v>1995.33</v>
      </c>
      <c r="J9" s="12">
        <v>0</v>
      </c>
      <c r="K9" s="11">
        <f t="shared" si="0"/>
        <v>1995.33</v>
      </c>
      <c r="L9" s="7">
        <v>57.27</v>
      </c>
      <c r="M9" s="7">
        <v>0</v>
      </c>
      <c r="N9" s="7">
        <v>60.66</v>
      </c>
      <c r="O9" s="12">
        <v>0</v>
      </c>
      <c r="P9" s="11">
        <f t="shared" si="1"/>
        <v>1877.3999999999999</v>
      </c>
    </row>
    <row r="10" spans="1:16" s="1" customFormat="1" ht="33" customHeight="1" x14ac:dyDescent="0.25">
      <c r="A10" s="9">
        <v>3</v>
      </c>
      <c r="B10" s="9" t="s">
        <v>31</v>
      </c>
      <c r="C10" s="9" t="s">
        <v>32</v>
      </c>
      <c r="D10" s="9" t="s">
        <v>20</v>
      </c>
      <c r="E10" s="10" t="s">
        <v>28</v>
      </c>
      <c r="F10" s="9" t="s">
        <v>22</v>
      </c>
      <c r="G10" s="9" t="s">
        <v>29</v>
      </c>
      <c r="H10" s="9" t="s">
        <v>33</v>
      </c>
      <c r="I10" s="11">
        <v>14965</v>
      </c>
      <c r="J10" s="12">
        <v>0</v>
      </c>
      <c r="K10" s="11">
        <f t="shared" si="0"/>
        <v>14965</v>
      </c>
      <c r="L10" s="7">
        <v>429.49</v>
      </c>
      <c r="M10" s="7">
        <v>2112.09</v>
      </c>
      <c r="N10" s="7">
        <v>454.94</v>
      </c>
      <c r="O10" s="12">
        <v>0</v>
      </c>
      <c r="P10" s="11">
        <f t="shared" si="1"/>
        <v>11968.48</v>
      </c>
    </row>
    <row r="11" spans="1:16" s="1" customFormat="1" ht="33" customHeight="1" x14ac:dyDescent="0.25">
      <c r="A11" s="9">
        <v>4</v>
      </c>
      <c r="B11" s="9" t="s">
        <v>34</v>
      </c>
      <c r="C11" s="9" t="s">
        <v>35</v>
      </c>
      <c r="D11" s="9" t="s">
        <v>27</v>
      </c>
      <c r="E11" s="10" t="s">
        <v>36</v>
      </c>
      <c r="F11" s="9" t="s">
        <v>22</v>
      </c>
      <c r="G11" s="9" t="s">
        <v>37</v>
      </c>
      <c r="H11" s="9" t="s">
        <v>38</v>
      </c>
      <c r="I11" s="11">
        <v>14290</v>
      </c>
      <c r="J11" s="12">
        <v>0</v>
      </c>
      <c r="K11" s="11">
        <f t="shared" si="0"/>
        <v>14290</v>
      </c>
      <c r="L11" s="7">
        <v>410.12</v>
      </c>
      <c r="M11" s="7">
        <v>2016.82</v>
      </c>
      <c r="N11" s="7">
        <v>434.42</v>
      </c>
      <c r="O11" s="12">
        <v>0</v>
      </c>
      <c r="P11" s="11">
        <f t="shared" si="1"/>
        <v>11428.64</v>
      </c>
    </row>
    <row r="12" spans="1:16" s="1" customFormat="1" ht="33" customHeight="1" x14ac:dyDescent="0.25">
      <c r="A12" s="9">
        <v>5</v>
      </c>
      <c r="B12" s="9" t="s">
        <v>39</v>
      </c>
      <c r="C12" s="9" t="s">
        <v>40</v>
      </c>
      <c r="D12" s="9" t="s">
        <v>27</v>
      </c>
      <c r="E12" s="10" t="s">
        <v>36</v>
      </c>
      <c r="F12" s="9" t="s">
        <v>22</v>
      </c>
      <c r="G12" s="9" t="s">
        <v>41</v>
      </c>
      <c r="H12" s="9" t="s">
        <v>42</v>
      </c>
      <c r="I12" s="11">
        <v>35000</v>
      </c>
      <c r="J12" s="12">
        <v>0</v>
      </c>
      <c r="K12" s="11">
        <f t="shared" si="0"/>
        <v>35000</v>
      </c>
      <c r="L12" s="7">
        <v>1004.5</v>
      </c>
      <c r="M12" s="7">
        <v>8232.8799999999992</v>
      </c>
      <c r="N12" s="7">
        <v>1064</v>
      </c>
      <c r="O12" s="12">
        <v>0</v>
      </c>
      <c r="P12" s="11">
        <f t="shared" si="1"/>
        <v>24698.620000000003</v>
      </c>
    </row>
    <row r="13" spans="1:16" s="1" customFormat="1" ht="33" customHeight="1" x14ac:dyDescent="0.25">
      <c r="A13" s="9">
        <v>6</v>
      </c>
      <c r="B13" s="9" t="s">
        <v>43</v>
      </c>
      <c r="C13" s="9" t="s">
        <v>44</v>
      </c>
      <c r="D13" s="9" t="s">
        <v>27</v>
      </c>
      <c r="E13" s="10" t="s">
        <v>45</v>
      </c>
      <c r="F13" s="9" t="s">
        <v>22</v>
      </c>
      <c r="G13" s="9" t="s">
        <v>46</v>
      </c>
      <c r="H13" s="9" t="s">
        <v>47</v>
      </c>
      <c r="I13" s="11">
        <v>8135.13</v>
      </c>
      <c r="J13" s="12">
        <v>0</v>
      </c>
      <c r="K13" s="11">
        <f t="shared" si="0"/>
        <v>8135.13</v>
      </c>
      <c r="L13" s="7">
        <v>233.48</v>
      </c>
      <c r="M13" s="7">
        <v>250.02</v>
      </c>
      <c r="N13" s="7">
        <v>247.31</v>
      </c>
      <c r="O13" s="12">
        <v>0</v>
      </c>
      <c r="P13" s="11">
        <f t="shared" si="1"/>
        <v>7404.32</v>
      </c>
    </row>
    <row r="14" spans="1:16" s="1" customFormat="1" ht="33" customHeight="1" x14ac:dyDescent="0.25">
      <c r="A14" s="9">
        <v>7</v>
      </c>
      <c r="B14" s="9" t="s">
        <v>48</v>
      </c>
      <c r="C14" s="9" t="s">
        <v>49</v>
      </c>
      <c r="D14" s="9" t="s">
        <v>20</v>
      </c>
      <c r="E14" s="10" t="s">
        <v>50</v>
      </c>
      <c r="F14" s="9" t="s">
        <v>22</v>
      </c>
      <c r="G14" s="9" t="s">
        <v>51</v>
      </c>
      <c r="H14" s="9" t="s">
        <v>52</v>
      </c>
      <c r="I14" s="11">
        <v>45000</v>
      </c>
      <c r="J14" s="12">
        <v>0</v>
      </c>
      <c r="K14" s="11">
        <f t="shared" si="0"/>
        <v>45000</v>
      </c>
      <c r="L14" s="7">
        <v>1291.5</v>
      </c>
      <c r="M14" s="7">
        <v>10585.12</v>
      </c>
      <c r="N14" s="7">
        <v>1368</v>
      </c>
      <c r="O14" s="12">
        <v>0</v>
      </c>
      <c r="P14" s="11">
        <f t="shared" si="1"/>
        <v>31755.379999999997</v>
      </c>
    </row>
    <row r="15" spans="1:16" s="1" customFormat="1" ht="33" customHeight="1" x14ac:dyDescent="0.25">
      <c r="A15" s="9">
        <v>8</v>
      </c>
      <c r="B15" s="9" t="s">
        <v>53</v>
      </c>
      <c r="C15" s="9" t="s">
        <v>54</v>
      </c>
      <c r="D15" s="9" t="s">
        <v>20</v>
      </c>
      <c r="E15" s="10" t="s">
        <v>55</v>
      </c>
      <c r="F15" s="9" t="s">
        <v>22</v>
      </c>
      <c r="G15" s="9" t="s">
        <v>29</v>
      </c>
      <c r="H15" s="9" t="s">
        <v>56</v>
      </c>
      <c r="I15" s="11">
        <v>14965</v>
      </c>
      <c r="J15" s="12">
        <v>0</v>
      </c>
      <c r="K15" s="11">
        <f t="shared" si="0"/>
        <v>14965</v>
      </c>
      <c r="L15" s="7">
        <v>429.49</v>
      </c>
      <c r="M15" s="7">
        <v>2112.09</v>
      </c>
      <c r="N15" s="7">
        <v>454.94</v>
      </c>
      <c r="O15" s="12">
        <v>0</v>
      </c>
      <c r="P15" s="11">
        <f t="shared" si="1"/>
        <v>11968.48</v>
      </c>
    </row>
    <row r="16" spans="1:16" s="1" customFormat="1" ht="33" customHeight="1" x14ac:dyDescent="0.25">
      <c r="A16" s="9">
        <v>9</v>
      </c>
      <c r="B16" s="9" t="s">
        <v>57</v>
      </c>
      <c r="C16" s="9" t="s">
        <v>58</v>
      </c>
      <c r="D16" s="9" t="s">
        <v>27</v>
      </c>
      <c r="E16" s="10" t="s">
        <v>55</v>
      </c>
      <c r="F16" s="9" t="s">
        <v>22</v>
      </c>
      <c r="G16" s="9" t="s">
        <v>29</v>
      </c>
      <c r="H16" s="9" t="s">
        <v>59</v>
      </c>
      <c r="I16" s="11">
        <v>23490</v>
      </c>
      <c r="J16" s="12">
        <v>0</v>
      </c>
      <c r="K16" s="11">
        <f t="shared" si="0"/>
        <v>23490</v>
      </c>
      <c r="L16" s="7">
        <v>674.16</v>
      </c>
      <c r="M16" s="7">
        <v>2171.5</v>
      </c>
      <c r="N16" s="7">
        <v>714.1</v>
      </c>
      <c r="O16" s="12">
        <v>0</v>
      </c>
      <c r="P16" s="11">
        <f t="shared" si="1"/>
        <v>19930.240000000002</v>
      </c>
    </row>
    <row r="17" spans="1:16" s="1" customFormat="1" ht="33" customHeight="1" x14ac:dyDescent="0.25">
      <c r="A17" s="9">
        <v>10</v>
      </c>
      <c r="B17" s="9" t="s">
        <v>60</v>
      </c>
      <c r="C17" s="9" t="s">
        <v>61</v>
      </c>
      <c r="D17" s="9" t="s">
        <v>20</v>
      </c>
      <c r="E17" s="10" t="s">
        <v>55</v>
      </c>
      <c r="F17" s="9" t="s">
        <v>22</v>
      </c>
      <c r="G17" s="9" t="s">
        <v>62</v>
      </c>
      <c r="H17" s="9" t="s">
        <v>63</v>
      </c>
      <c r="I17" s="11">
        <v>2607.79</v>
      </c>
      <c r="J17" s="12">
        <v>0</v>
      </c>
      <c r="K17" s="11">
        <f t="shared" si="0"/>
        <v>2607.79</v>
      </c>
      <c r="L17" s="7">
        <v>74.84</v>
      </c>
      <c r="M17" s="7">
        <v>613.41</v>
      </c>
      <c r="N17" s="7">
        <v>79.28</v>
      </c>
      <c r="O17" s="12">
        <v>0</v>
      </c>
      <c r="P17" s="11">
        <f t="shared" si="1"/>
        <v>1840.26</v>
      </c>
    </row>
    <row r="18" spans="1:16" s="1" customFormat="1" ht="33" customHeight="1" x14ac:dyDescent="0.25">
      <c r="A18" s="9">
        <v>11</v>
      </c>
      <c r="B18" s="9" t="s">
        <v>64</v>
      </c>
      <c r="C18" s="9" t="s">
        <v>65</v>
      </c>
      <c r="D18" s="9" t="s">
        <v>27</v>
      </c>
      <c r="E18" s="10" t="s">
        <v>55</v>
      </c>
      <c r="F18" s="9" t="s">
        <v>22</v>
      </c>
      <c r="G18" s="9" t="s">
        <v>46</v>
      </c>
      <c r="H18" s="9" t="s">
        <v>66</v>
      </c>
      <c r="I18" s="11">
        <v>25415</v>
      </c>
      <c r="J18" s="12">
        <v>0</v>
      </c>
      <c r="K18" s="11">
        <f t="shared" si="0"/>
        <v>25415</v>
      </c>
      <c r="L18" s="7">
        <v>729.41</v>
      </c>
      <c r="M18" s="7">
        <v>2459.4699999999998</v>
      </c>
      <c r="N18" s="7">
        <v>772.62</v>
      </c>
      <c r="O18" s="12">
        <v>0</v>
      </c>
      <c r="P18" s="11">
        <f t="shared" si="1"/>
        <v>21453.5</v>
      </c>
    </row>
    <row r="19" spans="1:16" s="1" customFormat="1" ht="33" customHeight="1" x14ac:dyDescent="0.25">
      <c r="A19" s="9">
        <v>12</v>
      </c>
      <c r="B19" s="9" t="s">
        <v>67</v>
      </c>
      <c r="C19" s="9" t="s">
        <v>68</v>
      </c>
      <c r="D19" s="9" t="s">
        <v>27</v>
      </c>
      <c r="E19" s="10" t="s">
        <v>55</v>
      </c>
      <c r="F19" s="9" t="s">
        <v>22</v>
      </c>
      <c r="G19" s="9" t="s">
        <v>46</v>
      </c>
      <c r="H19" s="9" t="s">
        <v>69</v>
      </c>
      <c r="I19" s="11">
        <v>25415</v>
      </c>
      <c r="J19" s="12">
        <v>0</v>
      </c>
      <c r="K19" s="11">
        <f t="shared" si="0"/>
        <v>25415</v>
      </c>
      <c r="L19" s="7">
        <v>729.41</v>
      </c>
      <c r="M19" s="7">
        <v>2459.4699999999998</v>
      </c>
      <c r="N19" s="7">
        <v>772.62</v>
      </c>
      <c r="O19" s="12">
        <v>0</v>
      </c>
      <c r="P19" s="11">
        <f t="shared" si="1"/>
        <v>21453.5</v>
      </c>
    </row>
    <row r="20" spans="1:16" s="1" customFormat="1" ht="33" customHeight="1" x14ac:dyDescent="0.25">
      <c r="A20" s="9">
        <v>13</v>
      </c>
      <c r="B20" s="9" t="s">
        <v>70</v>
      </c>
      <c r="C20" s="9" t="s">
        <v>71</v>
      </c>
      <c r="D20" s="9" t="s">
        <v>20</v>
      </c>
      <c r="E20" s="10" t="s">
        <v>72</v>
      </c>
      <c r="F20" s="9" t="s">
        <v>22</v>
      </c>
      <c r="G20" s="9" t="s">
        <v>73</v>
      </c>
      <c r="H20" s="9" t="s">
        <v>74</v>
      </c>
      <c r="I20" s="11">
        <v>92717.6</v>
      </c>
      <c r="J20" s="12">
        <v>0</v>
      </c>
      <c r="K20" s="11">
        <f t="shared" si="0"/>
        <v>92717.6</v>
      </c>
      <c r="L20" s="7">
        <v>2661</v>
      </c>
      <c r="M20" s="7">
        <v>21167.26</v>
      </c>
      <c r="N20" s="7">
        <v>2818.62</v>
      </c>
      <c r="O20" s="12">
        <v>0</v>
      </c>
      <c r="P20" s="11">
        <f t="shared" si="1"/>
        <v>66070.720000000016</v>
      </c>
    </row>
    <row r="21" spans="1:16" s="1" customFormat="1" ht="33" customHeight="1" x14ac:dyDescent="0.25">
      <c r="A21" s="9">
        <v>14</v>
      </c>
      <c r="B21" s="9" t="s">
        <v>75</v>
      </c>
      <c r="C21" s="9" t="s">
        <v>76</v>
      </c>
      <c r="D21" s="9" t="s">
        <v>20</v>
      </c>
      <c r="E21" s="10" t="s">
        <v>77</v>
      </c>
      <c r="F21" s="9" t="s">
        <v>22</v>
      </c>
      <c r="G21" s="9" t="s">
        <v>46</v>
      </c>
      <c r="H21" s="9" t="s">
        <v>78</v>
      </c>
      <c r="I21" s="11">
        <v>15535.13</v>
      </c>
      <c r="J21" s="12">
        <v>0</v>
      </c>
      <c r="K21" s="11">
        <f t="shared" si="0"/>
        <v>15535.13</v>
      </c>
      <c r="L21" s="7">
        <v>445.86</v>
      </c>
      <c r="M21" s="7">
        <v>250.02</v>
      </c>
      <c r="N21" s="7">
        <v>472.27</v>
      </c>
      <c r="O21" s="12">
        <v>0</v>
      </c>
      <c r="P21" s="11">
        <f t="shared" si="1"/>
        <v>14366.979999999998</v>
      </c>
    </row>
    <row r="22" spans="1:16" s="1" customFormat="1" ht="33" customHeight="1" x14ac:dyDescent="0.25">
      <c r="A22" s="9">
        <v>15</v>
      </c>
      <c r="B22" s="9" t="s">
        <v>79</v>
      </c>
      <c r="C22" s="9" t="s">
        <v>80</v>
      </c>
      <c r="D22" s="9" t="s">
        <v>20</v>
      </c>
      <c r="E22" s="10" t="s">
        <v>81</v>
      </c>
      <c r="F22" s="9" t="s">
        <v>22</v>
      </c>
      <c r="G22" s="9" t="s">
        <v>82</v>
      </c>
      <c r="H22" s="9" t="s">
        <v>83</v>
      </c>
      <c r="I22" s="11">
        <v>35000</v>
      </c>
      <c r="J22" s="12">
        <v>0</v>
      </c>
      <c r="K22" s="11">
        <f t="shared" si="0"/>
        <v>35000</v>
      </c>
      <c r="L22" s="7">
        <v>1004.5</v>
      </c>
      <c r="M22" s="7">
        <v>7250.59</v>
      </c>
      <c r="N22" s="7">
        <v>1064</v>
      </c>
      <c r="O22" s="12">
        <v>0</v>
      </c>
      <c r="P22" s="11">
        <f t="shared" si="1"/>
        <v>25680.91</v>
      </c>
    </row>
    <row r="23" spans="1:16" s="1" customFormat="1" ht="33" customHeight="1" x14ac:dyDescent="0.25">
      <c r="A23" s="9">
        <v>16</v>
      </c>
      <c r="B23" s="9" t="s">
        <v>84</v>
      </c>
      <c r="C23" s="9" t="s">
        <v>85</v>
      </c>
      <c r="D23" s="9" t="s">
        <v>20</v>
      </c>
      <c r="E23" s="10" t="s">
        <v>86</v>
      </c>
      <c r="F23" s="9" t="s">
        <v>22</v>
      </c>
      <c r="G23" s="9" t="s">
        <v>87</v>
      </c>
      <c r="H23" s="9" t="s">
        <v>88</v>
      </c>
      <c r="I23" s="11">
        <v>55675</v>
      </c>
      <c r="J23" s="12">
        <v>0</v>
      </c>
      <c r="K23" s="11">
        <f t="shared" si="0"/>
        <v>55675</v>
      </c>
      <c r="L23" s="7">
        <v>1597.87</v>
      </c>
      <c r="M23" s="7">
        <v>10389.879999999999</v>
      </c>
      <c r="N23" s="7">
        <v>1692.52</v>
      </c>
      <c r="O23" s="12">
        <v>0</v>
      </c>
      <c r="P23" s="11">
        <f t="shared" si="1"/>
        <v>41994.73</v>
      </c>
    </row>
    <row r="24" spans="1:16" s="1" customFormat="1" ht="33" customHeight="1" x14ac:dyDescent="0.25">
      <c r="A24" s="9">
        <v>17</v>
      </c>
      <c r="B24" s="9" t="s">
        <v>89</v>
      </c>
      <c r="C24" s="9" t="s">
        <v>90</v>
      </c>
      <c r="D24" s="9" t="s">
        <v>27</v>
      </c>
      <c r="E24" s="10" t="s">
        <v>91</v>
      </c>
      <c r="F24" s="9" t="s">
        <v>22</v>
      </c>
      <c r="G24" s="9" t="s">
        <v>92</v>
      </c>
      <c r="H24" s="9" t="s">
        <v>93</v>
      </c>
      <c r="I24" s="11">
        <v>34000</v>
      </c>
      <c r="J24" s="12">
        <v>0</v>
      </c>
      <c r="K24" s="11">
        <f t="shared" si="0"/>
        <v>34000</v>
      </c>
      <c r="L24" s="7">
        <v>975.8</v>
      </c>
      <c r="M24" s="7">
        <v>7864.07</v>
      </c>
      <c r="N24" s="7">
        <v>1033.5999999999999</v>
      </c>
      <c r="O24" s="12">
        <v>0</v>
      </c>
      <c r="P24" s="11">
        <f t="shared" si="1"/>
        <v>24126.53</v>
      </c>
    </row>
    <row r="25" spans="1:16" s="1" customFormat="1" ht="33" customHeight="1" x14ac:dyDescent="0.25">
      <c r="A25" s="9">
        <v>18</v>
      </c>
      <c r="B25" s="9" t="s">
        <v>94</v>
      </c>
      <c r="C25" s="9" t="s">
        <v>95</v>
      </c>
      <c r="D25" s="9" t="s">
        <v>20</v>
      </c>
      <c r="E25" s="10" t="s">
        <v>96</v>
      </c>
      <c r="F25" s="9" t="s">
        <v>22</v>
      </c>
      <c r="G25" s="9" t="s">
        <v>97</v>
      </c>
      <c r="H25" s="8" t="s">
        <v>98</v>
      </c>
      <c r="I25" s="11">
        <v>4290</v>
      </c>
      <c r="J25" s="12">
        <v>0</v>
      </c>
      <c r="K25" s="11">
        <f t="shared" si="0"/>
        <v>4290</v>
      </c>
      <c r="L25" s="7">
        <v>123.12</v>
      </c>
      <c r="M25" s="7">
        <v>605.47</v>
      </c>
      <c r="N25" s="7">
        <v>130.41999999999999</v>
      </c>
      <c r="O25" s="12">
        <v>0</v>
      </c>
      <c r="P25" s="11">
        <f t="shared" si="1"/>
        <v>3430.99</v>
      </c>
    </row>
    <row r="26" spans="1:16" s="1" customFormat="1" ht="33" customHeight="1" x14ac:dyDescent="0.25">
      <c r="A26" s="9">
        <v>19</v>
      </c>
      <c r="B26" s="9" t="s">
        <v>99</v>
      </c>
      <c r="C26" s="9" t="s">
        <v>100</v>
      </c>
      <c r="D26" s="9" t="s">
        <v>20</v>
      </c>
      <c r="E26" s="10" t="s">
        <v>96</v>
      </c>
      <c r="F26" s="9" t="s">
        <v>22</v>
      </c>
      <c r="G26" s="9" t="s">
        <v>73</v>
      </c>
      <c r="H26" s="9" t="s">
        <v>101</v>
      </c>
      <c r="I26" s="11">
        <v>35000</v>
      </c>
      <c r="J26" s="12">
        <v>0</v>
      </c>
      <c r="K26" s="11">
        <f t="shared" si="0"/>
        <v>35000</v>
      </c>
      <c r="L26" s="7">
        <v>1004.5</v>
      </c>
      <c r="M26" s="7">
        <v>7664.68</v>
      </c>
      <c r="N26" s="7">
        <v>1064</v>
      </c>
      <c r="O26" s="12">
        <v>0</v>
      </c>
      <c r="P26" s="11">
        <f t="shared" si="1"/>
        <v>25266.82</v>
      </c>
    </row>
    <row r="27" spans="1:16" s="1" customFormat="1" ht="33" customHeight="1" x14ac:dyDescent="0.25">
      <c r="A27" s="9">
        <v>20</v>
      </c>
      <c r="B27" s="9" t="s">
        <v>102</v>
      </c>
      <c r="C27" s="9" t="s">
        <v>103</v>
      </c>
      <c r="D27" s="9" t="s">
        <v>20</v>
      </c>
      <c r="E27" s="10" t="s">
        <v>96</v>
      </c>
      <c r="F27" s="9" t="s">
        <v>22</v>
      </c>
      <c r="G27" s="9" t="s">
        <v>29</v>
      </c>
      <c r="H27" s="9" t="s">
        <v>104</v>
      </c>
      <c r="I27" s="11">
        <v>14965</v>
      </c>
      <c r="J27" s="12">
        <v>0</v>
      </c>
      <c r="K27" s="11">
        <f t="shared" si="0"/>
        <v>14965</v>
      </c>
      <c r="L27" s="7">
        <v>429.49</v>
      </c>
      <c r="M27" s="7">
        <v>2112.09</v>
      </c>
      <c r="N27" s="7">
        <v>454.94</v>
      </c>
      <c r="O27" s="12">
        <v>0</v>
      </c>
      <c r="P27" s="11">
        <f t="shared" si="1"/>
        <v>11968.48</v>
      </c>
    </row>
    <row r="28" spans="1:16" s="1" customFormat="1" ht="33" customHeight="1" x14ac:dyDescent="0.25">
      <c r="A28" s="9">
        <v>21</v>
      </c>
      <c r="B28" s="9" t="s">
        <v>105</v>
      </c>
      <c r="C28" s="9" t="s">
        <v>106</v>
      </c>
      <c r="D28" s="9" t="s">
        <v>20</v>
      </c>
      <c r="E28" s="10" t="s">
        <v>107</v>
      </c>
      <c r="F28" s="9" t="s">
        <v>22</v>
      </c>
      <c r="G28" s="9" t="s">
        <v>108</v>
      </c>
      <c r="H28" s="9" t="s">
        <v>109</v>
      </c>
      <c r="I28" s="11">
        <v>35000</v>
      </c>
      <c r="J28" s="12">
        <v>0</v>
      </c>
      <c r="K28" s="11">
        <f t="shared" si="0"/>
        <v>35000</v>
      </c>
      <c r="L28" s="7">
        <v>1004.5</v>
      </c>
      <c r="M28" s="7">
        <v>7472.71</v>
      </c>
      <c r="N28" s="7">
        <v>1064</v>
      </c>
      <c r="O28" s="12">
        <v>0</v>
      </c>
      <c r="P28" s="11">
        <f t="shared" si="1"/>
        <v>25458.79</v>
      </c>
    </row>
    <row r="29" spans="1:16" s="1" customFormat="1" ht="33" customHeight="1" x14ac:dyDescent="0.25">
      <c r="A29" s="9">
        <v>22</v>
      </c>
      <c r="B29" s="9" t="s">
        <v>110</v>
      </c>
      <c r="C29" s="9" t="s">
        <v>111</v>
      </c>
      <c r="D29" s="9" t="s">
        <v>20</v>
      </c>
      <c r="E29" s="10" t="s">
        <v>112</v>
      </c>
      <c r="F29" s="9" t="s">
        <v>22</v>
      </c>
      <c r="G29" s="9" t="s">
        <v>113</v>
      </c>
      <c r="H29" s="9" t="s">
        <v>74</v>
      </c>
      <c r="I29" s="11">
        <v>55675</v>
      </c>
      <c r="J29" s="12">
        <v>0</v>
      </c>
      <c r="K29" s="11">
        <f t="shared" si="0"/>
        <v>55675</v>
      </c>
      <c r="L29" s="7">
        <v>1597.87</v>
      </c>
      <c r="M29" s="7">
        <v>10686.04</v>
      </c>
      <c r="N29" s="7">
        <v>1692.52</v>
      </c>
      <c r="O29" s="12">
        <v>0</v>
      </c>
      <c r="P29" s="11">
        <f t="shared" si="1"/>
        <v>41698.57</v>
      </c>
    </row>
    <row r="30" spans="1:16" s="1" customFormat="1" ht="33" customHeight="1" x14ac:dyDescent="0.25">
      <c r="A30" s="9">
        <v>23</v>
      </c>
      <c r="B30" s="9" t="s">
        <v>114</v>
      </c>
      <c r="C30" s="9" t="s">
        <v>115</v>
      </c>
      <c r="D30" s="9" t="s">
        <v>20</v>
      </c>
      <c r="E30" s="10" t="s">
        <v>112</v>
      </c>
      <c r="F30" s="9" t="s">
        <v>22</v>
      </c>
      <c r="G30" s="9" t="s">
        <v>97</v>
      </c>
      <c r="H30" s="9" t="s">
        <v>116</v>
      </c>
      <c r="I30" s="11">
        <v>14965</v>
      </c>
      <c r="J30" s="12">
        <v>0</v>
      </c>
      <c r="K30" s="11">
        <f t="shared" si="0"/>
        <v>14965</v>
      </c>
      <c r="L30" s="7">
        <v>429.49</v>
      </c>
      <c r="M30" s="7">
        <v>2112.08</v>
      </c>
      <c r="N30" s="7">
        <v>454.94</v>
      </c>
      <c r="O30" s="12">
        <v>0</v>
      </c>
      <c r="P30" s="11">
        <f t="shared" si="1"/>
        <v>11968.49</v>
      </c>
    </row>
    <row r="31" spans="1:16" s="1" customFormat="1" ht="33" customHeight="1" x14ac:dyDescent="0.25">
      <c r="A31" s="9">
        <v>24</v>
      </c>
      <c r="B31" s="9" t="s">
        <v>117</v>
      </c>
      <c r="C31" s="9" t="s">
        <v>118</v>
      </c>
      <c r="D31" s="9" t="s">
        <v>20</v>
      </c>
      <c r="E31" s="10" t="s">
        <v>119</v>
      </c>
      <c r="F31" s="9" t="s">
        <v>22</v>
      </c>
      <c r="G31" s="9" t="s">
        <v>108</v>
      </c>
      <c r="H31" s="9" t="s">
        <v>120</v>
      </c>
      <c r="I31" s="11">
        <v>35000</v>
      </c>
      <c r="J31" s="12">
        <v>0</v>
      </c>
      <c r="K31" s="11">
        <f t="shared" si="0"/>
        <v>35000</v>
      </c>
      <c r="L31" s="7">
        <v>1004.5</v>
      </c>
      <c r="M31" s="7">
        <v>7590.64</v>
      </c>
      <c r="N31" s="7">
        <v>1064</v>
      </c>
      <c r="O31" s="12">
        <v>0</v>
      </c>
      <c r="P31" s="11">
        <f t="shared" si="1"/>
        <v>25340.86</v>
      </c>
    </row>
    <row r="32" spans="1:16" s="1" customFormat="1" ht="33" customHeight="1" x14ac:dyDescent="0.25">
      <c r="A32" s="9">
        <v>25</v>
      </c>
      <c r="B32" s="9" t="s">
        <v>121</v>
      </c>
      <c r="C32" s="9" t="s">
        <v>122</v>
      </c>
      <c r="D32" s="9" t="s">
        <v>20</v>
      </c>
      <c r="E32" s="10" t="s">
        <v>123</v>
      </c>
      <c r="F32" s="9" t="s">
        <v>22</v>
      </c>
      <c r="G32" s="9" t="s">
        <v>124</v>
      </c>
      <c r="H32" s="9" t="s">
        <v>125</v>
      </c>
      <c r="I32" s="11">
        <v>35000</v>
      </c>
      <c r="J32" s="12">
        <v>0</v>
      </c>
      <c r="K32" s="11">
        <f t="shared" si="0"/>
        <v>35000</v>
      </c>
      <c r="L32" s="7">
        <v>1004.5</v>
      </c>
      <c r="M32" s="7">
        <v>7738.72</v>
      </c>
      <c r="N32" s="7">
        <v>1064</v>
      </c>
      <c r="O32" s="12">
        <v>0</v>
      </c>
      <c r="P32" s="11">
        <f t="shared" si="1"/>
        <v>25192.78</v>
      </c>
    </row>
  </sheetData>
  <pageMargins left="1.0236220472440944" right="0.59055118110236227" top="0.74803149606299213" bottom="0.74803149606299213" header="0.31496062992125984" footer="0.31496062992125984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BUENO LECLERC</dc:creator>
  <cp:lastModifiedBy>CARLOS ANDRES BUENO LECLERC</cp:lastModifiedBy>
  <cp:lastPrinted>2026-03-18T19:03:08Z</cp:lastPrinted>
  <dcterms:created xsi:type="dcterms:W3CDTF">2026-02-09T13:19:46Z</dcterms:created>
  <dcterms:modified xsi:type="dcterms:W3CDTF">2026-03-18T19:03:17Z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2026-02-09T13:21:33Z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30dfa234-c7aa-4a47-96df-ac839ea704a1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